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01\10260000\10260300\★移行用フォルダ\Ｊ 商工\05 観光\00 総合\2022年当初_モンベルフレンドエリア\モンベル校正\"/>
    </mc:Choice>
  </mc:AlternateContent>
  <bookViews>
    <workbookView xWindow="0" yWindow="0" windowWidth="28800" windowHeight="12390"/>
  </bookViews>
  <sheets>
    <sheet name="フレンドショップ登録用紙" sheetId="9" r:id="rId1"/>
    <sheet name="ウェブサイト掲載例" sheetId="11" r:id="rId2"/>
    <sheet name="WEB作業用" sheetId="12" state="hidden" r:id="rId3"/>
  </sheets>
  <definedNames>
    <definedName name="_xlnm.Print_Area" localSheetId="2">WEB作業用!$B$1:$G$30</definedName>
    <definedName name="_xlnm.Print_Area" localSheetId="1">ウェブサイト掲載例!#REF!</definedName>
    <definedName name="_xlnm.Print_Area" localSheetId="0">フレンドショップ登録用紙!$A$1:$H$75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2" l="1"/>
  <c r="D15" i="12"/>
  <c r="D30" i="12"/>
  <c r="D24" i="12"/>
  <c r="D8" i="12"/>
  <c r="D23" i="12"/>
  <c r="F20" i="12"/>
  <c r="D16" i="12"/>
  <c r="F28" i="12"/>
  <c r="D29" i="12"/>
  <c r="D25" i="12"/>
  <c r="F23" i="12"/>
  <c r="F22" i="12"/>
  <c r="F21" i="12"/>
  <c r="D21" i="12"/>
  <c r="D19" i="12"/>
  <c r="D14" i="12"/>
  <c r="D13" i="12"/>
  <c r="D12" i="12"/>
  <c r="D11" i="12"/>
  <c r="D10" i="12"/>
  <c r="D9" i="12"/>
  <c r="D7" i="12"/>
  <c r="D6" i="12"/>
  <c r="D5" i="12"/>
  <c r="D34" i="9"/>
  <c r="H27" i="9"/>
  <c r="H28" i="9"/>
  <c r="D27" i="9"/>
  <c r="D26" i="9"/>
  <c r="D20" i="12" l="1"/>
</calcChain>
</file>

<file path=xl/comments1.xml><?xml version="1.0" encoding="utf-8"?>
<comments xmlns="http://schemas.openxmlformats.org/spreadsheetml/2006/main">
  <authors>
    <author>Hatsuyama</author>
  </authors>
  <commentList>
    <comment ref="D26" authorId="0" shapeId="0">
      <text>
        <r>
          <rPr>
            <b/>
            <sz val="9"/>
            <color indexed="81"/>
            <rFont val="MS P ゴシック"/>
            <family val="3"/>
            <charset val="128"/>
          </rPr>
          <t>文字数</t>
        </r>
        <r>
          <rPr>
            <sz val="9"/>
            <color indexed="81"/>
            <rFont val="MS P ゴシック"/>
            <family val="3"/>
            <charset val="128"/>
          </rPr>
          <t xml:space="preserve">
</t>
        </r>
      </text>
    </comment>
    <comment ref="D27" authorId="0" shapeId="0">
      <text>
        <r>
          <rPr>
            <b/>
            <sz val="9"/>
            <color indexed="81"/>
            <rFont val="MS P ゴシック"/>
            <family val="3"/>
            <charset val="128"/>
          </rPr>
          <t>文字数</t>
        </r>
      </text>
    </comment>
    <comment ref="D34" authorId="0" shapeId="0">
      <text>
        <r>
          <rPr>
            <b/>
            <sz val="9"/>
            <color indexed="81"/>
            <rFont val="MS P ゴシック"/>
            <family val="3"/>
            <charset val="128"/>
          </rPr>
          <t>文字数</t>
        </r>
      </text>
    </comment>
  </commentList>
</comments>
</file>

<file path=xl/comments2.xml><?xml version="1.0" encoding="utf-8"?>
<comments xmlns="http://schemas.openxmlformats.org/spreadsheetml/2006/main">
  <authors>
    <author>Hatsuyama</author>
  </authors>
  <commentList>
    <comment ref="A28" authorId="0" shapeId="0">
      <text>
        <r>
          <rPr>
            <b/>
            <sz val="9"/>
            <color indexed="81"/>
            <rFont val="MS P ゴシック"/>
            <family val="3"/>
            <charset val="128"/>
          </rPr>
          <t>文字数</t>
        </r>
        <r>
          <rPr>
            <sz val="9"/>
            <color indexed="81"/>
            <rFont val="MS P ゴシック"/>
            <family val="3"/>
            <charset val="128"/>
          </rPr>
          <t xml:space="preserve">
</t>
        </r>
      </text>
    </comment>
    <comment ref="A29" authorId="0" shapeId="0">
      <text>
        <r>
          <rPr>
            <b/>
            <sz val="9"/>
            <color indexed="81"/>
            <rFont val="MS P ゴシック"/>
            <family val="3"/>
            <charset val="128"/>
          </rPr>
          <t>文字数</t>
        </r>
      </text>
    </comment>
  </commentList>
</comments>
</file>

<file path=xl/comments3.xml><?xml version="1.0" encoding="utf-8"?>
<comments xmlns="http://schemas.openxmlformats.org/spreadsheetml/2006/main">
  <authors>
    <author>Hatsuyama</author>
    <author>宇野 麻里子</author>
    <author>西山 史恵</author>
  </authors>
  <commentList>
    <comment ref="F4" authorId="0" shapeId="0">
      <text>
        <r>
          <rPr>
            <sz val="9"/>
            <color indexed="81"/>
            <rFont val="MS P ゴシック"/>
            <family val="3"/>
            <charset val="128"/>
          </rPr>
          <t>画像1：一覧用画像
画像2：詳細用上段
画像3：詳細用下段
※　使用する画像には星マークをつけてください。
※ディレクトリは、画像のあるフォルダ場所のリンクを貼り付けてください。</t>
        </r>
      </text>
    </comment>
    <comment ref="D9" authorId="1" shapeId="0">
      <text>
        <r>
          <rPr>
            <sz val="9"/>
            <color indexed="81"/>
            <rFont val="MS P ゴシック"/>
            <family val="3"/>
            <charset val="128"/>
          </rPr>
          <t>東京23区以外は、「字名・番地」へ記入。
（大阪市西区など）</t>
        </r>
      </text>
    </comment>
    <comment ref="D14" authorId="2" shapeId="0">
      <text>
        <r>
          <rPr>
            <b/>
            <sz val="9"/>
            <color indexed="81"/>
            <rFont val="MS P ゴシック"/>
            <family val="3"/>
            <charset val="128"/>
          </rPr>
          <t>一覧検索用の短文</t>
        </r>
      </text>
    </comment>
    <comment ref="B18" authorId="2" shapeId="0">
      <text>
        <r>
          <rPr>
            <sz val="9"/>
            <color indexed="81"/>
            <rFont val="MS P ゴシック"/>
            <family val="3"/>
            <charset val="128"/>
          </rPr>
          <t xml:space="preserve">＜3＞詳細情報の登録
①ページ下部、詳細情報の一覧をクリック
②新規登録ボタンクリック
</t>
        </r>
      </text>
    </comment>
    <comment ref="D23" authorId="2" shapeId="0">
      <text>
        <r>
          <rPr>
            <sz val="9"/>
            <color indexed="81"/>
            <rFont val="MS P ゴシック"/>
            <family val="3"/>
            <charset val="128"/>
          </rPr>
          <t xml:space="preserve">1）施設名を入力しサーチ
2）地点名（施設名）、住所入力（座標は触らずOK）
3）地図を最大まで拡大し、手作業で地点を補正
　※ズームは「+－マーク」で！　マウスで拡大縮小すると地点がずれます。
4）ズームレベルを10、11あたりにして確認・登録
</t>
        </r>
      </text>
    </comment>
  </commentList>
</comments>
</file>

<file path=xl/sharedStrings.xml><?xml version="1.0" encoding="utf-8"?>
<sst xmlns="http://schemas.openxmlformats.org/spreadsheetml/2006/main" count="290" uniqueCount="216">
  <si>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</si>
  <si>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</si>
  <si>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</si>
  <si>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</si>
  <si>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フレンドエリア1</t>
    <phoneticPr fontId="2"/>
  </si>
  <si>
    <t>フレンドエリア2</t>
    <phoneticPr fontId="2"/>
  </si>
  <si>
    <t>フレンドエリア3</t>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</si>
  <si>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</si>
  <si>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</si>
  <si>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</si>
  <si>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</si>
  <si>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</si>
  <si>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</si>
  <si>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</si>
  <si>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（特典ガイド冊子用）
※100文字以内</t>
    <rPh sb="0" eb="5">
      <t>シセツショウカイブン</t>
    </rPh>
    <rPh sb="7" eb="9">
      <t>トクテン</t>
    </rPh>
    <rPh sb="12" eb="14">
      <t>サッシ</t>
    </rPh>
    <rPh sb="14" eb="15">
      <t>ヨウ</t>
    </rPh>
    <rPh sb="21" eb="23">
      <t>モジ</t>
    </rPh>
    <rPh sb="23" eb="25">
      <t>イナイ</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</si>
  <si>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</si>
  <si>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</si>
  <si>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</si>
  <si>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</si>
  <si>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</si>
  <si>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画像1</t>
    <rPh sb="0" eb="2">
      <t>ガゾウ</t>
    </rPh>
    <phoneticPr fontId="2"/>
  </si>
  <si>
    <t>画像2</t>
    <rPh sb="0" eb="2">
      <t>ガゾウ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</si>
  <si>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</si>
  <si>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</si>
  <si>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</si>
  <si>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</si>
  <si>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</si>
  <si>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</si>
  <si>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</si>
  <si>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</si>
  <si>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</si>
  <si>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</si>
  <si>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</si>
  <si>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</si>
  <si>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</si>
  <si>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</si>
  <si>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</si>
  <si>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</si>
  <si>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画像3</t>
    <rPh sb="0" eb="2">
      <t>ガゾウ</t>
    </rPh>
    <phoneticPr fontId="2"/>
  </si>
  <si>
    <t>ディレクトリ</t>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</si>
  <si>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</si>
  <si>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</si>
  <si>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</si>
  <si>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</si>
  <si>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</si>
  <si>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</si>
  <si>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t>
    <phoneticPr fontId="2"/>
  </si>
  <si>
    <t>公開予定</t>
    <rPh sb="0" eb="2">
      <t>コウカイ</t>
    </rPh>
    <rPh sb="2" eb="4">
      <t>ヨテイ</t>
    </rPh>
    <phoneticPr fontId="2"/>
  </si>
  <si>
    <t>施設メールアドレス</t>
    <rPh sb="0" eb="2">
      <t>シセツ</t>
    </rPh>
    <phoneticPr fontId="2"/>
  </si>
  <si>
    <t>store@montbell.com</t>
    <phoneticPr fontId="2"/>
  </si>
  <si>
    <t>〇PR動画・SNSなど</t>
    <rPh sb="3" eb="5">
      <t>ドウガ</t>
    </rPh>
    <phoneticPr fontId="2"/>
  </si>
  <si>
    <t>PR動画（YouTube）URL 
※メインとなる１本</t>
    <rPh sb="2" eb="4">
      <t>ドウガ</t>
    </rPh>
    <rPh sb="26" eb="27">
      <t>ホン</t>
    </rPh>
    <phoneticPr fontId="2"/>
  </si>
  <si>
    <t>https://www.youtube.com/・・・・・・・・</t>
    <phoneticPr fontId="2"/>
  </si>
  <si>
    <t>Facebook</t>
  </si>
  <si>
    <t>Twitter</t>
  </si>
  <si>
    <t>Instagram</t>
    <phoneticPr fontId="2"/>
  </si>
  <si>
    <t>YouTubチャンネル</t>
  </si>
  <si>
    <t>https://m.facebook.com/montbelljpn</t>
    <phoneticPr fontId="2"/>
  </si>
  <si>
    <t>https://www.instagram.com/・・・・・・</t>
    <phoneticPr fontId="2"/>
  </si>
  <si>
    <t>門鈴村　公式Facebook</t>
    <rPh sb="0" eb="1">
      <t>モン</t>
    </rPh>
    <rPh sb="1" eb="2">
      <t>スズ</t>
    </rPh>
    <rPh sb="2" eb="3">
      <t>ムラ</t>
    </rPh>
    <rPh sb="4" eb="6">
      <t>コウシキ</t>
    </rPh>
    <phoneticPr fontId="2"/>
  </si>
  <si>
    <t>https://twitter.com/montbelljp</t>
    <phoneticPr fontId="2"/>
  </si>
  <si>
    <t>門鈴村　公式twitter</t>
    <phoneticPr fontId="2"/>
  </si>
  <si>
    <t>門鈴村　公式instagram</t>
    <phoneticPr fontId="2"/>
  </si>
  <si>
    <t>https://www.youtube.com/user/montbellec/featured</t>
    <phoneticPr fontId="2"/>
  </si>
  <si>
    <t>門鈴村　公式youtube</t>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</si>
  <si>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</si>
  <si>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■モンベルクラブスタッフ使用欄（画像指示書）</t>
    <rPh sb="12" eb="14">
      <t>シヨウ</t>
    </rPh>
    <rPh sb="14" eb="15">
      <t>ラン</t>
    </rPh>
    <rPh sb="16" eb="18">
      <t>ガゾウ</t>
    </rPh>
    <rPh sb="18" eb="21">
      <t>シジショ</t>
    </rPh>
    <phoneticPr fontId="2"/>
  </si>
  <si>
    <t xml:space="preserve">
</t>
    <phoneticPr fontId="2"/>
  </si>
  <si>
    <t xml:space="preserve">
その他：</t>
    <rPh sb="7" eb="8">
      <t>タ</t>
    </rPh>
    <phoneticPr fontId="2"/>
  </si>
  <si>
    <t xml:space="preserve">
</t>
    <phoneticPr fontId="2"/>
  </si>
  <si>
    <r>
      <t xml:space="preserve">
</t>
    </r>
    <r>
      <rPr>
        <sz val="11"/>
        <color theme="1"/>
        <rFont val="游ゴシック"/>
        <family val="3"/>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</si>
  <si>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</si>
  <si>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</si>
  <si>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</si>
  <si>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（選択したアクティビティの中から優先度合いの高い2つを記入してください）</t>
    <phoneticPr fontId="2"/>
  </si>
  <si>
    <t>フレンドショップ新規登録用紙</t>
    <rPh sb="8" eb="10">
      <t>シンキ</t>
    </rPh>
    <rPh sb="10" eb="12">
      <t>トウロク</t>
    </rPh>
    <rPh sb="12" eb="14">
      <t>ヨウシ</t>
    </rPh>
    <phoneticPr fontId="15"/>
  </si>
  <si>
    <t xml:space="preserve">
</t>
    <phoneticPr fontId="2"/>
  </si>
  <si>
    <r>
      <t>【優先アクティビティ①】</t>
    </r>
    <r>
      <rPr>
        <sz val="11"/>
        <color theme="1"/>
        <rFont val="ＭＳ Ｐゴシック"/>
        <family val="3"/>
        <charset val="128"/>
      </rPr>
      <t>トレッキング</t>
    </r>
    <phoneticPr fontId="2"/>
  </si>
  <si>
    <r>
      <t>【優先アクティビティ②】</t>
    </r>
    <r>
      <rPr>
        <sz val="11"/>
        <color theme="1"/>
        <rFont val="ＭＳ Ｐゴシック"/>
        <family val="3"/>
        <charset val="128"/>
      </rPr>
      <t>サイクリング</t>
    </r>
    <phoneticPr fontId="2"/>
  </si>
  <si>
    <r>
      <t>【優先分類①】</t>
    </r>
    <r>
      <rPr>
        <sz val="11"/>
        <color theme="1"/>
        <rFont val="ＭＳ Ｐゴシック"/>
        <family val="3"/>
        <charset val="128"/>
      </rPr>
      <t>宿泊施設</t>
    </r>
    <rPh sb="3" eb="5">
      <t>ブンルイ</t>
    </rPh>
    <rPh sb="7" eb="9">
      <t>シュクハク</t>
    </rPh>
    <rPh sb="9" eb="11">
      <t>シセツ</t>
    </rPh>
    <phoneticPr fontId="2"/>
  </si>
  <si>
    <r>
      <t>【優先分類②】</t>
    </r>
    <r>
      <rPr>
        <sz val="11"/>
        <color theme="1"/>
        <rFont val="ＭＳ Ｐゴシック"/>
        <family val="3"/>
        <charset val="128"/>
      </rPr>
      <t>ショッピング</t>
    </r>
    <phoneticPr fontId="2"/>
  </si>
  <si>
    <t>シャワークライミング</t>
    <phoneticPr fontId="2"/>
  </si>
  <si>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</si>
  <si>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</si>
  <si>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</si>
  <si>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</si>
  <si>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</si>
  <si>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</si>
  <si>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</si>
  <si>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トレッキング</t>
    <phoneticPr fontId="2"/>
  </si>
  <si>
    <t>キャンプ</t>
    <phoneticPr fontId="2"/>
  </si>
  <si>
    <t>マウンテンバイク</t>
    <phoneticPr fontId="2"/>
  </si>
  <si>
    <t>クライミング</t>
    <phoneticPr fontId="2"/>
  </si>
  <si>
    <t>キャニオニング</t>
    <phoneticPr fontId="2"/>
  </si>
  <si>
    <t>SUP</t>
    <phoneticPr fontId="2"/>
  </si>
  <si>
    <t>カヌー・カヤック</t>
    <phoneticPr fontId="2"/>
  </si>
  <si>
    <t>ラフティング</t>
    <phoneticPr fontId="2"/>
  </si>
  <si>
    <t>パラグライダー</t>
    <phoneticPr fontId="2"/>
  </si>
  <si>
    <t>サイクリング</t>
    <phoneticPr fontId="2"/>
  </si>
  <si>
    <t>温泉</t>
    <rPh sb="0" eb="2">
      <t>オンセン</t>
    </rPh>
    <phoneticPr fontId="2"/>
  </si>
  <si>
    <t>ドッグラン</t>
    <phoneticPr fontId="2"/>
  </si>
  <si>
    <t>施設紹介文
（特典ガイド・WEBサイト一覧用）
※100文字以内</t>
    <rPh sb="0" eb="5">
      <t>シセツショウカイブン</t>
    </rPh>
    <rPh sb="7" eb="9">
      <t>トクテン</t>
    </rPh>
    <rPh sb="19" eb="21">
      <t>イチラン</t>
    </rPh>
    <rPh sb="21" eb="22">
      <t>ヨウ</t>
    </rPh>
    <rPh sb="28" eb="30">
      <t>モジ</t>
    </rPh>
    <rPh sb="30" eb="32">
      <t>イナイ</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</si>
  <si>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</si>
  <si>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</si>
  <si>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</si>
  <si>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</si>
  <si>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</si>
  <si>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</si>
  <si>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</si>
  <si>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</si>
  <si>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</si>
  <si>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</si>
  <si>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</si>
  <si>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</si>
  <si>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</si>
  <si>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</si>
  <si>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</si>
  <si>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</si>
  <si>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</si>
  <si>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</si>
  <si>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</si>
  <si>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</si>
  <si>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</si>
  <si>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</si>
  <si>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会員特典</t>
    <rPh sb="2" eb="4">
      <t>トクテン</t>
    </rPh>
    <phoneticPr fontId="2"/>
  </si>
  <si>
    <t>特典</t>
    <phoneticPr fontId="2"/>
  </si>
  <si>
    <t>特典の対象</t>
  </si>
  <si>
    <t>※チェックを見て記入</t>
    <rPh sb="6" eb="7">
      <t>ミ</t>
    </rPh>
    <rPh sb="8" eb="10">
      <t>キニュウ</t>
    </rPh>
    <phoneticPr fontId="2"/>
  </si>
  <si>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</si>
  <si>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</si>
  <si>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</si>
  <si>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</si>
  <si>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</si>
  <si>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</si>
  <si>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</si>
  <si>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</si>
  <si>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【下段】　SNS　URL</t>
    <rPh sb="1" eb="2">
      <t>シタ</t>
    </rPh>
    <phoneticPr fontId="2"/>
  </si>
  <si>
    <r>
      <t xml:space="preserve">○SNSアカウント（いくつでも）
</t>
    </r>
    <r>
      <rPr>
        <sz val="8"/>
        <color rgb="FFFF0000"/>
        <rFont val="ＭＳ Ｐゴシック"/>
        <family val="3"/>
        <charset val="128"/>
      </rPr>
      <t>※ドロップダウンでSNSの種類を選択。右の上段にアカウント名、下段にURLを記入。</t>
    </r>
    <rPh sb="30" eb="32">
      <t>シュルイ</t>
    </rPh>
    <rPh sb="33" eb="35">
      <t>センタク</t>
    </rPh>
    <rPh sb="36" eb="37">
      <t>ミギ</t>
    </rPh>
    <rPh sb="38" eb="40">
      <t>ジョウダン</t>
    </rPh>
    <rPh sb="46" eb="47">
      <t>メイ</t>
    </rPh>
    <rPh sb="48" eb="50">
      <t>カダン</t>
    </rPh>
    <rPh sb="55" eb="57">
      <t>キニュウ</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</si>
  <si>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</si>
  <si>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</si>
  <si>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</si>
  <si>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門鈴村でのおすすめの過ごし方をご紹介！
お買い物だけでなく、広い敷地内で楽しめるアクティビティもたくさんご用意しています。</t>
    <phoneticPr fontId="2"/>
  </si>
  <si>
    <t>門鈴村PR動画</t>
    <rPh sb="0" eb="1">
      <t>モン</t>
    </rPh>
    <rPh sb="1" eb="2">
      <t>スズ</t>
    </rPh>
    <rPh sb="2" eb="3">
      <t>ムラ</t>
    </rPh>
    <rPh sb="5" eb="7">
      <t>ドウガ</t>
    </rPh>
    <phoneticPr fontId="2"/>
  </si>
  <si>
    <t>門鈴村PR動画</t>
    <phoneticPr fontId="2"/>
  </si>
  <si>
    <t>https://www.youtube.com/・・・・・・・・</t>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</si>
  <si>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5"/>
  </si>
  <si>
    <t>　　モンベルクラブ事務局</t>
    <rPh sb="9" eb="12">
      <t>ジムキョク</t>
    </rPh>
    <phoneticPr fontId="15"/>
  </si>
  <si>
    <t>　　広報部</t>
    <rPh sb="2" eb="5">
      <t>コウホウブ</t>
    </rPh>
    <phoneticPr fontId="15"/>
  </si>
  <si>
    <t>　　営業部</t>
    <rPh sb="2" eb="5">
      <t>エイギョウブ</t>
    </rPh>
    <phoneticPr fontId="15"/>
  </si>
  <si>
    <t>　　他部署</t>
    <rPh sb="2" eb="5">
      <t>タブショ</t>
    </rPh>
    <phoneticPr fontId="15"/>
  </si>
  <si>
    <t>　　モンベルストア　（　　　　　）店</t>
    <rPh sb="17" eb="18">
      <t>ミセ</t>
    </rPh>
    <phoneticPr fontId="15"/>
  </si>
  <si>
    <t>　　その他　（　　　　　　　　　　　　　　）</t>
    <rPh sb="4" eb="5">
      <t>タ</t>
    </rPh>
    <phoneticPr fontId="15"/>
  </si>
  <si>
    <t>登録のきっかけ
※該当するものに☑</t>
    <phoneticPr fontId="2"/>
  </si>
  <si>
    <t>　　M.O.C.（モンベル・アウトドア・チャレンジ）</t>
    <phoneticPr fontId="15"/>
  </si>
  <si>
    <t>https://twitter.com/montbelljp</t>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</si>
  <si>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</si>
  <si>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</si>
  <si>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</si>
  <si>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</si>
  <si>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</si>
  <si>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</si>
  <si>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t>■営業案内</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</si>
  <si>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</si>
  <si>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</si>
  <si>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</si>
  <si>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</si>
  <si>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業務用メールアドレス</t>
    <rPh sb="0" eb="3">
      <t>ギョウムヨウ</t>
    </rPh>
    <phoneticPr fontId="2"/>
  </si>
  <si>
    <t>関連情報【入力】</t>
    <rPh sb="0" eb="4">
      <t>カンレンジョウホウ</t>
    </rPh>
    <phoneticPr fontId="2"/>
  </si>
  <si>
    <t>←埋め込み用の動画URLを記入してください。</t>
    <rPh sb="1" eb="2">
      <t>ウ</t>
    </rPh>
    <rPh sb="3" eb="4">
      <t>コ</t>
    </rPh>
    <rPh sb="5" eb="6">
      <t>ヨウ</t>
    </rPh>
    <rPh sb="7" eb="9">
      <t>ドウガ</t>
    </rPh>
    <rPh sb="13" eb="15">
      <t>キニュウ</t>
    </rPh>
    <phoneticPr fontId="2"/>
  </si>
  <si>
    <t>【上段】　SNS　アカウント名</t>
    <phoneticPr fontId="2"/>
  </si>
  <si>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ご手配願います。　※画像サイズが小さい場合は再度手配をお願いする場合があります。
【画像の版権について】
送付いただいた画像に関しては、弊社またはグループ会社内で使用することがあります。フレンドショップページ以外での使用が不可の場合は事前にお知らせください。
＜使用例＞特集、キャンペーン、イベントなどのイメージ画像としてウェブ・紙媒体告知物など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4" eb="156">
      <t>テハイ</t>
    </rPh>
    <rPh sb="156" eb="157">
      <t>ネガ</t>
    </rPh>
    <rPh sb="257" eb="259">
      <t>イガイ</t>
    </rPh>
    <rPh sb="261" eb="263">
      <t>シヨウ</t>
    </rPh>
    <rPh sb="264" eb="266">
      <t>フカ</t>
    </rPh>
    <rPh sb="267" eb="269">
      <t>バアイ</t>
    </rPh>
    <rPh sb="270" eb="272">
      <t>ジゼン</t>
    </rPh>
    <rPh sb="274" eb="275">
      <t>シ</t>
    </rPh>
    <phoneticPr fontId="15"/>
  </si>
  <si>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</si>
  <si>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</si>
  <si>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</si>
  <si>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</si>
  <si>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</si>
  <si>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</si>
  <si>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t>西区新町1-33-20</t>
    <rPh sb="2" eb="4">
      <t>シンマチ</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</si>
  <si>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</si>
  <si>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</si>
  <si>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</si>
  <si>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</si>
  <si>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</si>
  <si>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</si>
  <si>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</si>
  <si>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</si>
  <si>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</si>
  <si>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</si>
  <si>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</si>
  <si>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YouTubeチャンネル</t>
    <phoneticPr fontId="2"/>
  </si>
  <si>
    <t>■facebook：</t>
    <phoneticPr fontId="2"/>
  </si>
  <si>
    <t>■Twitter：</t>
    <phoneticPr fontId="2"/>
  </si>
  <si>
    <t>■Instagram：</t>
    <phoneticPr fontId="2"/>
  </si>
  <si>
    <t>■YouTube：</t>
    <phoneticPr fontId="2"/>
  </si>
  <si>
    <t>登録開始希望日</t>
    <rPh sb="0" eb="2">
      <t>トウロク</t>
    </rPh>
    <rPh sb="2" eb="4">
      <t>カイシ</t>
    </rPh>
    <rPh sb="4" eb="7">
      <t>キボウヒ</t>
    </rPh>
    <phoneticPr fontId="2"/>
  </si>
  <si>
    <t>登録開始希望日</t>
    <rPh sb="0" eb="2">
      <t>トウロク</t>
    </rPh>
    <rPh sb="2" eb="4">
      <t>カイシ</t>
    </rPh>
    <rPh sb="4" eb="7">
      <t>キボウビ</t>
    </rPh>
    <phoneticPr fontId="2"/>
  </si>
  <si>
    <t>ペット同伴の可否、
及び可能な範囲(飲食同伴、宿泊、ドッグラン等)</t>
    <rPh sb="3" eb="5">
      <t>ドウハン</t>
    </rPh>
    <rPh sb="6" eb="8">
      <t>カヒ</t>
    </rPh>
    <rPh sb="10" eb="11">
      <t>オヨ</t>
    </rPh>
    <rPh sb="12" eb="14">
      <t>カノウ</t>
    </rPh>
    <rPh sb="15" eb="17">
      <t>ハンイ</t>
    </rPh>
    <rPh sb="18" eb="20">
      <t>インショク</t>
    </rPh>
    <rPh sb="20" eb="22">
      <t>ドウハン</t>
    </rPh>
    <rPh sb="23" eb="25">
      <t>シュクハク</t>
    </rPh>
    <rPh sb="31" eb="32">
      <t>ナド</t>
    </rPh>
    <phoneticPr fontId="2"/>
  </si>
  <si>
    <t xml:space="preserve">ペット同伴可能です。
温浴施設のみ、同伴不可。
</t>
    <rPh sb="3" eb="7">
      <t>ドウハンカノウ</t>
    </rPh>
    <rPh sb="11" eb="13">
      <t>オンヨク</t>
    </rPh>
    <rPh sb="13" eb="15">
      <t>シセツ</t>
    </rPh>
    <rPh sb="18" eb="20">
      <t>ドウハン</t>
    </rPh>
    <rPh sb="20" eb="22">
      <t>フカ</t>
    </rPh>
    <phoneticPr fontId="2"/>
  </si>
  <si>
    <t>■法人情報</t>
    <rPh sb="1" eb="3">
      <t>ホウジン</t>
    </rPh>
    <rPh sb="3" eb="5">
      <t>ジョウホウ</t>
    </rPh>
    <phoneticPr fontId="2"/>
  </si>
  <si>
    <t>法人名</t>
    <rPh sb="0" eb="3">
      <t>ホウジンメイ</t>
    </rPh>
    <phoneticPr fontId="2"/>
  </si>
  <si>
    <t>(法人)郵便番号</t>
    <rPh sb="1" eb="3">
      <t>ホウジン</t>
    </rPh>
    <rPh sb="4" eb="8">
      <t>ユウビンバンゴウ</t>
    </rPh>
    <phoneticPr fontId="2"/>
  </si>
  <si>
    <t>(法人)住所</t>
    <rPh sb="4" eb="6">
      <t>ジュウショ</t>
    </rPh>
    <phoneticPr fontId="2"/>
  </si>
  <si>
    <t>(法人)電話番号</t>
    <rPh sb="4" eb="8">
      <t>デンワバンゴウ</t>
    </rPh>
    <phoneticPr fontId="2"/>
  </si>
  <si>
    <r>
      <t xml:space="preserve">○公式SNSアカウント
</t>
    </r>
    <r>
      <rPr>
        <sz val="9"/>
        <color rgb="FFFF0000"/>
        <rFont val="ＭＳ Ｐゴシック"/>
        <family val="3"/>
        <charset val="128"/>
      </rPr>
      <t>※右の上段にアカウント名、下段にURLを記入。</t>
    </r>
    <rPh sb="1" eb="3">
      <t>コウシキ</t>
    </rPh>
    <phoneticPr fontId="2"/>
  </si>
  <si>
    <r>
      <t xml:space="preserve">○公式SNSアカウント
</t>
    </r>
    <r>
      <rPr>
        <sz val="9"/>
        <color rgb="FFFF0000"/>
        <rFont val="ＭＳ Ｐゴシック"/>
        <family val="3"/>
        <charset val="128"/>
      </rPr>
      <t>※ドロップダウンでSNSの種類を選択。右の上段にアカウント名、下段にURLを記入。</t>
    </r>
    <phoneticPr fontId="2"/>
  </si>
  <si>
    <t>＜公式SNS＞</t>
    <rPh sb="1" eb="3">
      <t>コウシキ</t>
    </rPh>
    <phoneticPr fontId="2"/>
  </si>
  <si>
    <t>住所</t>
    <rPh sb="0" eb="2">
      <t>ジュウショ</t>
    </rPh>
    <phoneticPr fontId="2"/>
  </si>
  <si>
    <r>
      <t>　　会員さまのみ
　　</t>
    </r>
    <r>
      <rPr>
        <u/>
        <sz val="11"/>
        <color theme="1"/>
        <rFont val="ＭＳ Ｐゴシック"/>
        <family val="3"/>
        <charset val="128"/>
      </rPr>
      <t xml:space="preserve">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</si>
  <si>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rPh sb="6" eb="8">
      <t>ゲダン</t>
    </rPh>
    <rPh sb="19" eb="21">
      <t>キニュウ</t>
    </rPh>
    <phoneticPr fontId="2"/>
  </si>
  <si>
    <t>monbell1975</t>
    <phoneticPr fontId="2"/>
  </si>
  <si>
    <r>
      <t xml:space="preserve">LINE
</t>
    </r>
    <r>
      <rPr>
        <sz val="9"/>
        <color rgb="FFFF0000"/>
        <rFont val="ＭＳ Ｐゴシック"/>
        <family val="3"/>
        <charset val="128"/>
      </rPr>
      <t>※下段に「</t>
    </r>
    <r>
      <rPr>
        <b/>
        <sz val="9"/>
        <color rgb="FFFF0000"/>
        <rFont val="ＭＳ Ｐゴシック"/>
        <family val="3"/>
        <charset val="128"/>
      </rPr>
      <t>LINE ID</t>
    </r>
    <r>
      <rPr>
        <sz val="9"/>
        <color rgb="FFFF0000"/>
        <rFont val="ＭＳ Ｐゴシック"/>
        <family val="3"/>
        <charset val="128"/>
      </rPr>
      <t>」を記入してください。</t>
    </r>
    <phoneticPr fontId="2"/>
  </si>
  <si>
    <t>■LINE：</t>
    <phoneticPr fontId="2"/>
  </si>
  <si>
    <t>【下段】　SNS　URL　（LINEのみIDを記入）</t>
    <rPh sb="1" eb="2">
      <t>シタ</t>
    </rPh>
    <rPh sb="23" eb="25">
      <t>キニュウ</t>
    </rPh>
    <phoneticPr fontId="2"/>
  </si>
  <si>
    <t>【下段】　SNS　URL　（LINEのみIDを記入）</t>
    <phoneticPr fontId="2"/>
  </si>
  <si>
    <t>■資格情報</t>
    <rPh sb="1" eb="3">
      <t>シカク</t>
    </rPh>
    <rPh sb="3" eb="5">
      <t>ジョウホウ</t>
    </rPh>
    <phoneticPr fontId="2"/>
  </si>
  <si>
    <r>
      <t xml:space="preserve">資格・免許など
</t>
    </r>
    <r>
      <rPr>
        <b/>
        <sz val="11"/>
        <color rgb="FFFF0000"/>
        <rFont val="游ゴシック"/>
        <family val="3"/>
        <charset val="128"/>
        <scheme val="minor"/>
      </rPr>
      <t>※</t>
    </r>
    <r>
      <rPr>
        <b/>
        <sz val="9"/>
        <color rgb="FFFF0000"/>
        <rFont val="游ゴシック"/>
        <family val="3"/>
        <charset val="128"/>
        <scheme val="minor"/>
      </rPr>
      <t>資格、免許、ライセンス（例：JRCA、日本山岳ガイド協会など）をお持ちであればご記入ください。</t>
    </r>
    <rPh sb="0" eb="2">
      <t>シカク</t>
    </rPh>
    <rPh sb="3" eb="5">
      <t>メンキョ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</si>
</sst>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sz val="9"/>
      <color rgb="FF000000"/>
      <name val="Meiryo UI"/>
      <family val="3"/>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sz val="11"/>
      <color theme="1"/>
      <name val="游ゴシック"/>
      <family val="3"/>
      <charset val="128"/>
      <scheme val="minor"/>
    </font>
    <font>
      <b/>
      <sz val="11"/>
      <color rgb="FFFF0000"/>
      <name val="ＭＳ Ｐゴシック"/>
      <family val="3"/>
      <charset val="128"/>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8"/>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1"/>
      <color theme="0"/>
      <name val="游ゴシック"/>
      <family val="3"/>
      <charset val="128"/>
      <scheme val="minor"/>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b/>
      <sz val="10"/>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b/>
      <sz val="11"/>
      <color theme="1"/>
      <name val="游ゴシック"/>
      <family val="3"/>
      <charset val="128"/>
      <scheme val="minor"/>
    </font>
    <font>
      <b/>
      <sz val="9"/>
      <color rgb="FFFF0000"/>
      <name val="ＭＳ Ｐゴシック"/>
      <family val="3"/>
      <charset val="128"/>
    </font>
    <font>
      <sz val="11"/>
      <name val="游ゴシック"/>
      <family val="2"/>
      <charset val="128"/>
      <scheme val="minor"/>
    </font>
    <font>
      <b/>
      <sz val="9"/>
      <color rgb="FFFF0000"/>
      <name val="游ゴシック"/>
      <family val="3"/>
      <charset val="128"/>
      <scheme val="minor"/>
    </font>
    <font>
      <b/>
      <sz val="11"/>
      <color rgb="FFFF0000"/>
      <name val="游ゴシック"/>
      <family val="3"/>
      <charset val="128"/>
      <scheme val="minor"/>
    </font>
  </fonts>
  <fills count="11">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65">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thick">
        <color indexed="64"/>
      </left>
      <right style="thick">
        <color indexed="64"/>
      </right>
      <top style="thick">
        <color indexed="64"/>
      </top>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
      <left style="medium">
        <color indexed="64"/>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ck">
        <color indexed="64"/>
      </right>
      <top style="thin">
        <color indexed="64"/>
      </top>
      <bottom/>
      <diagonal/>
    </border>
    <border>
      <left style="thick">
        <color indexed="64"/>
      </left>
      <right style="thick">
        <color indexed="64"/>
      </right>
      <top/>
      <bottom style="thick">
        <color indexed="64"/>
      </bottom>
      <diagonal/>
    </border>
    <border>
      <left/>
      <right/>
      <top/>
      <bottom style="thin">
        <color indexed="64"/>
      </bottom>
      <diagonal/>
    </border>
    <border>
      <left/>
      <right/>
      <top style="thick">
        <color indexed="64"/>
      </top>
      <bottom style="thick">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54">
    <xf numFmtId="0" fontId="0" fillId="0" borderId="0" xfId="0">
      <alignment vertical="center"/>
    </xf>
    <xf numFmtId="0" fontId="3" fillId="0" borderId="0" xfId="0" applyFont="1">
      <alignment vertical="center"/>
    </xf>
    <xf numFmtId="0" fontId="4" fillId="2" borderId="0" xfId="0" applyFont="1" applyFill="1">
      <alignment vertical="center"/>
    </xf>
    <xf numFmtId="0" fontId="1" fillId="0" borderId="0" xfId="0" applyFont="1">
      <alignment vertical="center"/>
    </xf>
    <xf numFmtId="0" fontId="0" fillId="0" borderId="0" xfId="0" applyFill="1" applyBorder="1">
      <alignment vertical="center"/>
    </xf>
    <xf numFmtId="0" fontId="0" fillId="0" borderId="0" xfId="0"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xf>
    <xf numFmtId="14" fontId="3" fillId="0" borderId="2" xfId="0" applyNumberFormat="1" applyFont="1" applyBorder="1" applyAlignment="1">
      <alignment horizontal="left" vertical="top"/>
    </xf>
    <xf numFmtId="0" fontId="0" fillId="0" borderId="0" xfId="0" applyAlignment="1">
      <alignment horizontal="left" vertical="top"/>
    </xf>
    <xf numFmtId="49" fontId="3" fillId="0" borderId="0" xfId="0" applyNumberFormat="1" applyFont="1" applyAlignment="1">
      <alignment horizontal="left" vertical="top"/>
    </xf>
    <xf numFmtId="49" fontId="6" fillId="0" borderId="3" xfId="0" applyNumberFormat="1" applyFont="1" applyFill="1" applyBorder="1" applyAlignment="1">
      <alignment horizontal="left" vertical="top" wrapText="1"/>
    </xf>
    <xf numFmtId="0" fontId="4" fillId="3" borderId="0" xfId="0" applyFont="1" applyFill="1">
      <alignment vertical="center"/>
    </xf>
    <xf numFmtId="0" fontId="3" fillId="3" borderId="0" xfId="0" applyFont="1" applyFill="1" applyAlignment="1">
      <alignment horizontal="left" vertical="top"/>
    </xf>
    <xf numFmtId="0" fontId="4" fillId="2" borderId="0" xfId="0" applyFont="1" applyFill="1" applyBorder="1" applyAlignment="1">
      <alignment horizontal="left" vertical="top"/>
    </xf>
    <xf numFmtId="0" fontId="4" fillId="0" borderId="6" xfId="0" applyFont="1" applyBorder="1">
      <alignment vertical="center"/>
    </xf>
    <xf numFmtId="0" fontId="5" fillId="0" borderId="0" xfId="0" applyFont="1" applyFill="1" applyBorder="1">
      <alignment vertical="center"/>
    </xf>
    <xf numFmtId="1" fontId="3" fillId="0" borderId="0" xfId="0" applyNumberFormat="1" applyFont="1" applyFill="1" applyBorder="1" applyAlignment="1">
      <alignment horizontal="left" vertical="top"/>
    </xf>
    <xf numFmtId="0" fontId="4" fillId="0" borderId="1" xfId="0" applyFont="1" applyBorder="1" applyAlignment="1">
      <alignment horizontal="left" vertical="center" wrapText="1"/>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7" fillId="0" borderId="8" xfId="0" applyFont="1" applyBorder="1">
      <alignment vertical="center"/>
    </xf>
    <xf numFmtId="0" fontId="7" fillId="0" borderId="3" xfId="0" applyFont="1" applyBorder="1">
      <alignment vertical="center"/>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vertical="center"/>
    </xf>
    <xf numFmtId="49" fontId="3" fillId="4" borderId="3" xfId="0" applyNumberFormat="1" applyFont="1" applyFill="1" applyBorder="1" applyAlignment="1">
      <alignment horizontal="left" vertical="top"/>
    </xf>
    <xf numFmtId="49" fontId="3" fillId="0" borderId="4" xfId="0" applyNumberFormat="1" applyFont="1" applyBorder="1" applyAlignment="1">
      <alignment horizontal="left" vertical="top" wrapText="1"/>
    </xf>
    <xf numFmtId="0" fontId="4" fillId="0" borderId="0" xfId="0" applyFont="1" applyBorder="1" applyAlignment="1">
      <alignment vertical="center" wrapText="1"/>
    </xf>
    <xf numFmtId="0" fontId="4" fillId="0" borderId="9" xfId="0" applyFont="1" applyBorder="1">
      <alignment vertical="center"/>
    </xf>
    <xf numFmtId="0" fontId="4" fillId="0" borderId="9" xfId="0" applyFont="1" applyBorder="1" applyAlignment="1">
      <alignment vertical="center" wrapText="1"/>
    </xf>
    <xf numFmtId="49" fontId="6" fillId="0" borderId="9" xfId="0" applyNumberFormat="1" applyFont="1" applyFill="1" applyBorder="1" applyAlignment="1">
      <alignment horizontal="left" vertical="top" wrapText="1"/>
    </xf>
    <xf numFmtId="49" fontId="11" fillId="0" borderId="9" xfId="1" applyNumberFormat="1" applyFont="1" applyFill="1" applyBorder="1" applyAlignment="1">
      <alignment horizontal="left" vertical="top" wrapText="1"/>
    </xf>
    <xf numFmtId="0" fontId="4" fillId="2" borderId="0" xfId="0" applyFont="1" applyFill="1" applyBorder="1" applyAlignment="1">
      <alignment horizontal="center" vertical="top"/>
    </xf>
    <xf numFmtId="14" fontId="3" fillId="5" borderId="10" xfId="0" applyNumberFormat="1" applyFont="1" applyFill="1" applyBorder="1" applyAlignment="1">
      <alignment horizontal="left" vertical="top"/>
    </xf>
    <xf numFmtId="49" fontId="3" fillId="0" borderId="0" xfId="0" applyNumberFormat="1" applyFont="1" applyBorder="1" applyAlignment="1">
      <alignment horizontal="left" vertical="top" wrapText="1"/>
    </xf>
    <xf numFmtId="49" fontId="10" fillId="0" borderId="3" xfId="1" applyNumberFormat="1" applyFill="1" applyBorder="1" applyAlignment="1">
      <alignment horizontal="left" vertical="top"/>
    </xf>
    <xf numFmtId="0" fontId="4" fillId="0" borderId="0" xfId="0" applyFont="1" applyFill="1">
      <alignment vertical="center"/>
    </xf>
    <xf numFmtId="0" fontId="3" fillId="0" borderId="0" xfId="0" applyFont="1" applyFill="1" applyAlignment="1">
      <alignment vertical="center" wrapText="1"/>
    </xf>
    <xf numFmtId="0" fontId="0" fillId="0" borderId="16" xfId="0" applyBorder="1">
      <alignment vertical="center"/>
    </xf>
    <xf numFmtId="0" fontId="0" fillId="0" borderId="19" xfId="0" applyBorder="1" applyAlignment="1">
      <alignment horizontal="left" vertical="top"/>
    </xf>
    <xf numFmtId="0" fontId="0" fillId="0" borderId="19" xfId="0" applyBorder="1">
      <alignment vertical="center"/>
    </xf>
    <xf numFmtId="0" fontId="7" fillId="0" borderId="25" xfId="0" applyFont="1" applyBorder="1">
      <alignment vertical="center"/>
    </xf>
    <xf numFmtId="0" fontId="7" fillId="0" borderId="26" xfId="0" applyFont="1" applyBorder="1">
      <alignment vertical="center"/>
    </xf>
    <xf numFmtId="0" fontId="0" fillId="0" borderId="19" xfId="0" applyFill="1" applyBorder="1" applyAlignment="1">
      <alignment horizontal="left" vertical="top"/>
    </xf>
    <xf numFmtId="14" fontId="3" fillId="0" borderId="27" xfId="0" applyNumberFormat="1" applyFont="1" applyBorder="1" applyAlignment="1">
      <alignment horizontal="left" vertical="top"/>
    </xf>
    <xf numFmtId="49" fontId="3" fillId="0" borderId="25"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6" fillId="0" borderId="25" xfId="0" applyNumberFormat="1" applyFont="1" applyFill="1" applyBorder="1" applyAlignment="1">
      <alignment horizontal="left" vertical="top" wrapText="1"/>
    </xf>
    <xf numFmtId="49" fontId="3" fillId="7" borderId="0" xfId="0" applyNumberFormat="1" applyFont="1" applyFill="1" applyBorder="1" applyAlignment="1">
      <alignment horizontal="left" vertical="top"/>
    </xf>
    <xf numFmtId="0" fontId="4" fillId="7" borderId="0" xfId="0" applyFont="1" applyFill="1">
      <alignment vertical="center"/>
    </xf>
    <xf numFmtId="49" fontId="4" fillId="6" borderId="25" xfId="0" applyNumberFormat="1" applyFont="1" applyFill="1" applyBorder="1" applyAlignment="1">
      <alignment horizontal="left" vertical="center" wrapText="1"/>
    </xf>
    <xf numFmtId="0" fontId="4" fillId="6" borderId="18" xfId="0" applyFont="1" applyFill="1" applyBorder="1" applyAlignment="1">
      <alignment vertical="center" wrapText="1"/>
    </xf>
    <xf numFmtId="49" fontId="3" fillId="0" borderId="15" xfId="0" applyNumberFormat="1" applyFont="1" applyFill="1" applyBorder="1" applyAlignment="1">
      <alignment horizontal="left" vertical="top"/>
    </xf>
    <xf numFmtId="49" fontId="3" fillId="0" borderId="15" xfId="0" applyNumberFormat="1" applyFont="1" applyFill="1" applyBorder="1" applyAlignment="1">
      <alignment horizontal="left" vertical="top" wrapText="1"/>
    </xf>
    <xf numFmtId="0" fontId="4" fillId="0" borderId="32" xfId="0" applyFont="1" applyBorder="1" applyAlignment="1">
      <alignment horizontal="right" vertical="center"/>
    </xf>
    <xf numFmtId="0" fontId="4" fillId="0" borderId="13" xfId="0" applyFont="1" applyBorder="1" applyAlignment="1">
      <alignment vertical="center" wrapText="1"/>
    </xf>
    <xf numFmtId="49" fontId="4" fillId="0" borderId="3" xfId="0" applyNumberFormat="1" applyFont="1" applyFill="1" applyBorder="1" applyAlignment="1">
      <alignment horizontal="left" vertical="center" wrapText="1"/>
    </xf>
    <xf numFmtId="0" fontId="0" fillId="0" borderId="34" xfId="0" applyFill="1" applyBorder="1">
      <alignment vertical="center"/>
    </xf>
    <xf numFmtId="0" fontId="4" fillId="0" borderId="35" xfId="0" applyFont="1" applyFill="1" applyBorder="1" applyAlignment="1">
      <alignment horizontal="left" vertical="center" wrapText="1"/>
    </xf>
    <xf numFmtId="49" fontId="3" fillId="0" borderId="14" xfId="0" applyNumberFormat="1" applyFont="1" applyBorder="1" applyAlignment="1">
      <alignment horizontal="left" vertical="top" wrapText="1"/>
    </xf>
    <xf numFmtId="0" fontId="14" fillId="0" borderId="14" xfId="0" applyFont="1" applyBorder="1" applyAlignment="1">
      <alignment horizontal="left" vertical="center" wrapText="1"/>
    </xf>
    <xf numFmtId="0" fontId="4" fillId="0" borderId="14" xfId="0" applyFont="1" applyBorder="1" applyAlignment="1">
      <alignment horizontal="center" vertical="center" wrapText="1"/>
    </xf>
    <xf numFmtId="49" fontId="3" fillId="0" borderId="14" xfId="0" applyNumberFormat="1" applyFont="1" applyBorder="1" applyAlignment="1">
      <alignment horizontal="center" vertical="top" wrapText="1"/>
    </xf>
    <xf numFmtId="0" fontId="0" fillId="0" borderId="0" xfId="0" applyBorder="1">
      <alignment vertical="center"/>
    </xf>
    <xf numFmtId="49" fontId="3" fillId="0" borderId="25" xfId="0" applyNumberFormat="1" applyFont="1" applyFill="1" applyBorder="1" applyAlignment="1">
      <alignment horizontal="center" vertical="center" wrapText="1"/>
    </xf>
    <xf numFmtId="0" fontId="3" fillId="0" borderId="0" xfId="0" applyFont="1" applyFill="1" applyAlignment="1">
      <alignment horizontal="center" vertical="top"/>
    </xf>
    <xf numFmtId="0" fontId="14" fillId="0" borderId="0" xfId="0" applyFont="1" applyBorder="1" applyAlignment="1">
      <alignment horizontal="left" vertical="center" wrapText="1"/>
    </xf>
    <xf numFmtId="0" fontId="3" fillId="7" borderId="0" xfId="0" applyFont="1" applyFill="1">
      <alignment vertical="center"/>
    </xf>
    <xf numFmtId="0" fontId="3" fillId="0" borderId="9" xfId="0" applyFont="1" applyBorder="1">
      <alignment vertical="center"/>
    </xf>
    <xf numFmtId="0" fontId="4" fillId="6" borderId="9" xfId="0" applyFont="1" applyFill="1" applyBorder="1">
      <alignment vertical="center"/>
    </xf>
    <xf numFmtId="0" fontId="3" fillId="0" borderId="0" xfId="0" applyFont="1" applyBorder="1">
      <alignment vertical="center"/>
    </xf>
    <xf numFmtId="0" fontId="3" fillId="0" borderId="9" xfId="0" applyFont="1" applyBorder="1" applyAlignment="1">
      <alignment vertical="center" wrapText="1"/>
    </xf>
    <xf numFmtId="0" fontId="21" fillId="0" borderId="9" xfId="0" applyFont="1" applyBorder="1">
      <alignment vertical="center"/>
    </xf>
    <xf numFmtId="0" fontId="3" fillId="0" borderId="0" xfId="0" applyFont="1" applyFill="1" applyBorder="1" applyAlignment="1">
      <alignment horizontal="left" vertical="center"/>
    </xf>
    <xf numFmtId="0" fontId="4" fillId="0" borderId="0" xfId="0" applyFont="1" applyBorder="1" applyAlignment="1">
      <alignment horizontal="center" vertical="center" wrapText="1"/>
    </xf>
    <xf numFmtId="49" fontId="3" fillId="0" borderId="0" xfId="0" applyNumberFormat="1" applyFont="1" applyBorder="1" applyAlignment="1">
      <alignment horizontal="center" vertical="top" wrapText="1"/>
    </xf>
    <xf numFmtId="0" fontId="22" fillId="0" borderId="0" xfId="0" applyFont="1">
      <alignment vertical="center"/>
    </xf>
    <xf numFmtId="0" fontId="4" fillId="0" borderId="18" xfId="0" applyFont="1" applyBorder="1" applyAlignment="1">
      <alignment horizontal="right" vertical="center" wrapText="1"/>
    </xf>
    <xf numFmtId="0" fontId="4" fillId="6" borderId="18"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6" borderId="21" xfId="0" applyFont="1" applyFill="1" applyBorder="1" applyAlignment="1">
      <alignment horizontal="right" vertical="center" wrapText="1"/>
    </xf>
    <xf numFmtId="0" fontId="0" fillId="0" borderId="35" xfId="0" applyBorder="1">
      <alignment vertical="center"/>
    </xf>
    <xf numFmtId="0" fontId="3" fillId="0" borderId="0" xfId="0" applyFont="1" applyFill="1" applyBorder="1" applyAlignment="1">
      <alignment vertical="center"/>
    </xf>
    <xf numFmtId="49" fontId="3" fillId="0" borderId="0" xfId="0" applyNumberFormat="1" applyFont="1" applyBorder="1" applyAlignment="1">
      <alignment vertical="top" wrapText="1"/>
    </xf>
    <xf numFmtId="0" fontId="3" fillId="0" borderId="36" xfId="0" applyFont="1" applyFill="1" applyBorder="1" applyAlignment="1">
      <alignment vertical="center"/>
    </xf>
    <xf numFmtId="49" fontId="3" fillId="0" borderId="29" xfId="0" applyNumberFormat="1" applyFont="1" applyBorder="1" applyAlignment="1">
      <alignment vertical="top" wrapText="1"/>
    </xf>
    <xf numFmtId="0" fontId="14" fillId="0" borderId="0" xfId="0" applyFont="1" applyBorder="1" applyAlignment="1">
      <alignment vertical="center" wrapText="1"/>
    </xf>
    <xf numFmtId="0" fontId="4" fillId="6" borderId="5" xfId="0" applyFont="1" applyFill="1" applyBorder="1" applyAlignment="1">
      <alignment vertical="center" wrapText="1"/>
    </xf>
    <xf numFmtId="0" fontId="3" fillId="6" borderId="11" xfId="0" applyFont="1" applyFill="1" applyBorder="1" applyAlignment="1">
      <alignment vertical="center"/>
    </xf>
    <xf numFmtId="0" fontId="3" fillId="6" borderId="27" xfId="0" applyFont="1" applyFill="1" applyBorder="1" applyAlignment="1">
      <alignment vertical="center"/>
    </xf>
    <xf numFmtId="49" fontId="10" fillId="6" borderId="29" xfId="1" applyNumberFormat="1" applyFill="1" applyBorder="1" applyAlignment="1">
      <alignment vertical="top" wrapText="1"/>
    </xf>
    <xf numFmtId="49" fontId="10" fillId="6" borderId="18" xfId="1" applyNumberFormat="1" applyFill="1" applyBorder="1" applyAlignment="1">
      <alignment vertical="top" wrapText="1"/>
    </xf>
    <xf numFmtId="0" fontId="0" fillId="6" borderId="18" xfId="1" applyFont="1" applyFill="1" applyBorder="1" applyAlignment="1">
      <alignment vertical="center" wrapText="1"/>
    </xf>
    <xf numFmtId="0" fontId="0" fillId="0" borderId="7" xfId="0" applyBorder="1">
      <alignment vertical="center"/>
    </xf>
    <xf numFmtId="0" fontId="0" fillId="6" borderId="38" xfId="1" applyFont="1" applyFill="1" applyBorder="1" applyAlignment="1">
      <alignment vertical="center" wrapText="1"/>
    </xf>
    <xf numFmtId="0" fontId="4" fillId="0" borderId="37" xfId="0" applyFont="1" applyBorder="1" applyAlignment="1">
      <alignment horizontal="right" vertical="center" wrapText="1"/>
    </xf>
    <xf numFmtId="0" fontId="4" fillId="0" borderId="42" xfId="0" applyFont="1" applyBorder="1" applyAlignment="1">
      <alignment vertical="center" wrapText="1"/>
    </xf>
    <xf numFmtId="49" fontId="4" fillId="0" borderId="9" xfId="0" applyNumberFormat="1" applyFont="1" applyBorder="1" applyAlignment="1">
      <alignment vertical="center" wrapText="1"/>
    </xf>
    <xf numFmtId="0" fontId="4" fillId="0" borderId="16" xfId="0" applyFont="1" applyBorder="1" applyAlignment="1">
      <alignment horizontal="center" vertical="center" wrapText="1"/>
    </xf>
    <xf numFmtId="49" fontId="3" fillId="0" borderId="16" xfId="0" applyNumberFormat="1" applyFont="1" applyBorder="1" applyAlignment="1">
      <alignment horizontal="center" vertical="top" wrapText="1"/>
    </xf>
    <xf numFmtId="0" fontId="0" fillId="0" borderId="38" xfId="1" applyFont="1" applyFill="1" applyBorder="1" applyAlignment="1">
      <alignment vertical="center" wrapText="1"/>
    </xf>
    <xf numFmtId="49" fontId="10" fillId="0" borderId="18" xfId="1" applyNumberFormat="1" applyFill="1" applyBorder="1" applyAlignment="1">
      <alignment vertical="top" wrapText="1"/>
    </xf>
    <xf numFmtId="0" fontId="0" fillId="0" borderId="18" xfId="1" applyFont="1" applyFill="1" applyBorder="1" applyAlignment="1">
      <alignment vertical="center" wrapText="1"/>
    </xf>
    <xf numFmtId="49" fontId="10" fillId="0" borderId="40" xfId="1" applyNumberFormat="1" applyFill="1" applyBorder="1" applyAlignment="1">
      <alignment vertical="top" wrapText="1"/>
    </xf>
    <xf numFmtId="0" fontId="3" fillId="6"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10" fillId="0" borderId="29" xfId="1" applyNumberFormat="1" applyBorder="1" applyAlignment="1">
      <alignment vertical="top" wrapText="1"/>
    </xf>
    <xf numFmtId="0" fontId="3" fillId="0" borderId="25" xfId="0" applyFont="1" applyFill="1" applyBorder="1">
      <alignment vertical="center"/>
    </xf>
    <xf numFmtId="0" fontId="3" fillId="0" borderId="47" xfId="0" applyFont="1" applyFill="1" applyBorder="1">
      <alignment vertical="center"/>
    </xf>
    <xf numFmtId="0" fontId="3" fillId="0" borderId="48" xfId="0" applyFont="1" applyFill="1" applyBorder="1">
      <alignment vertical="center"/>
    </xf>
    <xf numFmtId="0" fontId="24" fillId="0" borderId="27" xfId="0" applyFont="1" applyFill="1" applyBorder="1" applyAlignment="1">
      <alignment vertical="center" wrapText="1"/>
    </xf>
    <xf numFmtId="49" fontId="10" fillId="6" borderId="39" xfId="1" applyNumberFormat="1" applyFill="1" applyBorder="1" applyAlignment="1">
      <alignment vertical="top" wrapText="1"/>
    </xf>
    <xf numFmtId="49" fontId="3" fillId="6" borderId="50" xfId="0" applyNumberFormat="1" applyFont="1" applyFill="1" applyBorder="1" applyAlignment="1">
      <alignment horizontal="left" vertical="top" wrapText="1"/>
    </xf>
    <xf numFmtId="0" fontId="4" fillId="2" borderId="51" xfId="0" applyFont="1" applyFill="1" applyBorder="1" applyAlignment="1">
      <alignment horizontal="left" vertical="top"/>
    </xf>
    <xf numFmtId="14" fontId="3" fillId="6" borderId="52" xfId="0" applyNumberFormat="1" applyFont="1" applyFill="1" applyBorder="1" applyAlignment="1">
      <alignment horizontal="left" vertical="top"/>
    </xf>
    <xf numFmtId="14" fontId="3" fillId="5" borderId="52" xfId="0" applyNumberFormat="1" applyFont="1" applyFill="1" applyBorder="1" applyAlignment="1">
      <alignment horizontal="left" vertical="top"/>
    </xf>
    <xf numFmtId="0" fontId="7" fillId="6" borderId="47" xfId="0" applyFont="1" applyFill="1" applyBorder="1">
      <alignment vertical="center"/>
    </xf>
    <xf numFmtId="0" fontId="7" fillId="6" borderId="16" xfId="0" applyFont="1" applyFill="1" applyBorder="1">
      <alignment vertical="center"/>
    </xf>
    <xf numFmtId="49" fontId="3" fillId="6" borderId="47" xfId="0" applyNumberFormat="1" applyFont="1" applyFill="1" applyBorder="1" applyAlignment="1">
      <alignment horizontal="left" vertical="top" wrapText="1"/>
    </xf>
    <xf numFmtId="0" fontId="4" fillId="6" borderId="18" xfId="0" applyFont="1" applyFill="1" applyBorder="1">
      <alignment vertical="center"/>
    </xf>
    <xf numFmtId="49" fontId="3" fillId="6" borderId="47" xfId="0" applyNumberFormat="1" applyFont="1" applyFill="1" applyBorder="1" applyAlignment="1">
      <alignment horizontal="left" vertical="top"/>
    </xf>
    <xf numFmtId="0" fontId="4" fillId="6" borderId="21" xfId="0" applyFont="1" applyFill="1" applyBorder="1" applyAlignment="1">
      <alignment horizontal="right" vertical="center"/>
    </xf>
    <xf numFmtId="0" fontId="4" fillId="6" borderId="31" xfId="0" applyFont="1" applyFill="1" applyBorder="1" applyAlignment="1">
      <alignment horizontal="right" vertical="center"/>
    </xf>
    <xf numFmtId="0" fontId="4" fillId="6" borderId="24" xfId="0" applyFont="1" applyFill="1" applyBorder="1" applyAlignment="1">
      <alignment horizontal="right" vertical="center"/>
    </xf>
    <xf numFmtId="49" fontId="6" fillId="6" borderId="47" xfId="0" applyNumberFormat="1" applyFont="1" applyFill="1" applyBorder="1" applyAlignment="1">
      <alignment horizontal="left" vertical="top" wrapText="1"/>
    </xf>
    <xf numFmtId="0" fontId="4" fillId="6" borderId="18" xfId="0" applyFont="1" applyFill="1" applyBorder="1" applyAlignment="1">
      <alignment horizontal="left" vertical="center" wrapText="1"/>
    </xf>
    <xf numFmtId="0" fontId="25" fillId="0" borderId="0" xfId="0" applyFont="1" applyFill="1" applyBorder="1" applyAlignment="1">
      <alignment vertical="center" wrapText="1"/>
    </xf>
    <xf numFmtId="0" fontId="0" fillId="6" borderId="24" xfId="1" applyFont="1" applyFill="1" applyBorder="1" applyAlignment="1">
      <alignment vertical="center" wrapText="1"/>
    </xf>
    <xf numFmtId="0" fontId="26" fillId="0" borderId="0" xfId="0" applyFont="1" applyFill="1" applyBorder="1" applyAlignment="1">
      <alignment vertical="center" wrapText="1"/>
    </xf>
    <xf numFmtId="0" fontId="20" fillId="6" borderId="9" xfId="0" applyFont="1" applyFill="1" applyBorder="1" applyAlignment="1">
      <alignment horizontal="center" vertical="center"/>
    </xf>
    <xf numFmtId="0" fontId="20" fillId="6" borderId="9" xfId="0" applyFont="1" applyFill="1" applyBorder="1" applyAlignment="1">
      <alignment horizontal="center" vertical="center" wrapText="1"/>
    </xf>
    <xf numFmtId="49" fontId="27" fillId="0" borderId="0" xfId="0" applyNumberFormat="1" applyFont="1" applyFill="1" applyBorder="1" applyAlignment="1">
      <alignment horizontal="left" vertical="top"/>
    </xf>
    <xf numFmtId="49" fontId="29" fillId="0" borderId="0"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lignment vertical="center"/>
    </xf>
    <xf numFmtId="0" fontId="27" fillId="0" borderId="0" xfId="0" applyFont="1" applyBorder="1" applyAlignment="1">
      <alignment vertical="center" wrapText="1"/>
    </xf>
    <xf numFmtId="49" fontId="30" fillId="0" borderId="0" xfId="0" applyNumberFormat="1" applyFont="1" applyFill="1" applyBorder="1" applyAlignment="1">
      <alignment horizontal="lef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0" fillId="0" borderId="24" xfId="1" applyFont="1" applyFill="1" applyBorder="1" applyAlignment="1">
      <alignment vertical="center" wrapText="1"/>
    </xf>
    <xf numFmtId="0" fontId="10" fillId="3" borderId="57" xfId="1" applyFill="1" applyBorder="1" applyAlignment="1">
      <alignment vertical="center" wrapText="1"/>
    </xf>
    <xf numFmtId="0" fontId="0" fillId="0" borderId="0" xfId="0" applyAlignment="1">
      <alignment horizontal="right" vertical="center"/>
    </xf>
    <xf numFmtId="0" fontId="0" fillId="0" borderId="0" xfId="0" applyBorder="1" applyAlignment="1">
      <alignment horizontal="right" vertical="center"/>
    </xf>
    <xf numFmtId="0" fontId="4" fillId="8" borderId="1" xfId="0" applyFont="1" applyFill="1" applyBorder="1">
      <alignment vertical="center"/>
    </xf>
    <xf numFmtId="0" fontId="4" fillId="8" borderId="18" xfId="0" applyFont="1" applyFill="1" applyBorder="1" applyAlignment="1">
      <alignment vertical="center" wrapText="1"/>
    </xf>
    <xf numFmtId="0" fontId="4" fillId="8" borderId="5" xfId="0" applyFont="1" applyFill="1" applyBorder="1" applyAlignment="1">
      <alignment horizontal="right" vertical="center"/>
    </xf>
    <xf numFmtId="0" fontId="4" fillId="8" borderId="7" xfId="0" applyFont="1" applyFill="1" applyBorder="1" applyAlignment="1">
      <alignment horizontal="right" vertical="center"/>
    </xf>
    <xf numFmtId="0" fontId="4" fillId="8" borderId="6" xfId="0" applyFont="1" applyFill="1" applyBorder="1" applyAlignment="1">
      <alignment horizontal="right" vertical="center"/>
    </xf>
    <xf numFmtId="0" fontId="4" fillId="8" borderId="1"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1" xfId="0" applyFont="1" applyFill="1" applyBorder="1" applyAlignment="1">
      <alignment horizontal="right" vertical="center" wrapText="1"/>
    </xf>
    <xf numFmtId="0" fontId="4" fillId="8" borderId="18" xfId="0" applyFont="1" applyFill="1" applyBorder="1" applyAlignment="1">
      <alignment horizontal="right" vertical="center" wrapText="1"/>
    </xf>
    <xf numFmtId="0" fontId="4" fillId="8" borderId="18" xfId="0" applyFont="1" applyFill="1" applyBorder="1">
      <alignment vertical="center"/>
    </xf>
    <xf numFmtId="49" fontId="4" fillId="2" borderId="9" xfId="0" applyNumberFormat="1" applyFont="1" applyFill="1" applyBorder="1" applyAlignment="1">
      <alignment vertical="center" wrapText="1"/>
    </xf>
    <xf numFmtId="0" fontId="4" fillId="2" borderId="42" xfId="0" applyFont="1" applyFill="1" applyBorder="1" applyAlignment="1">
      <alignment vertical="center" wrapText="1"/>
    </xf>
    <xf numFmtId="0" fontId="32" fillId="0" borderId="0" xfId="0" applyFont="1">
      <alignment vertical="center"/>
    </xf>
    <xf numFmtId="0" fontId="33" fillId="0" borderId="0" xfId="0" applyFont="1" applyFill="1" applyBorder="1" applyAlignment="1">
      <alignment horizontal="left" vertical="center"/>
    </xf>
    <xf numFmtId="0" fontId="34" fillId="0" borderId="0" xfId="0" applyFont="1" applyBorder="1" applyAlignment="1">
      <alignment horizontal="left" vertical="center" wrapText="1"/>
    </xf>
    <xf numFmtId="49" fontId="35" fillId="0" borderId="0" xfId="0" applyNumberFormat="1" applyFont="1" applyFill="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49" fontId="36" fillId="0" borderId="0" xfId="0" applyNumberFormat="1"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18" fillId="3" borderId="0" xfId="0" applyFont="1" applyFill="1" applyAlignment="1">
      <alignment vertical="center"/>
    </xf>
    <xf numFmtId="0" fontId="39" fillId="6" borderId="35" xfId="0" applyFont="1" applyFill="1" applyBorder="1" applyAlignment="1">
      <alignment vertical="center" wrapText="1"/>
    </xf>
    <xf numFmtId="49" fontId="27" fillId="6" borderId="17" xfId="1" applyNumberFormat="1" applyFont="1" applyFill="1" applyBorder="1" applyAlignment="1">
      <alignment horizontal="left" vertical="center" wrapText="1"/>
    </xf>
    <xf numFmtId="0" fontId="0" fillId="0" borderId="35" xfId="0" applyBorder="1" applyAlignment="1">
      <alignment horizontal="right" vertical="center"/>
    </xf>
    <xf numFmtId="0" fontId="4" fillId="8" borderId="5" xfId="0" applyFont="1" applyFill="1" applyBorder="1" applyAlignment="1">
      <alignment vertical="center" wrapText="1"/>
    </xf>
    <xf numFmtId="49" fontId="3" fillId="0" borderId="58" xfId="0" applyNumberFormat="1" applyFont="1" applyBorder="1" applyAlignment="1">
      <alignment horizontal="left" vertical="top" wrapText="1"/>
    </xf>
    <xf numFmtId="0" fontId="4" fillId="0" borderId="37" xfId="0" applyFont="1" applyBorder="1">
      <alignment vertical="center"/>
    </xf>
    <xf numFmtId="0" fontId="4" fillId="8" borderId="11" xfId="0" applyFont="1" applyFill="1" applyBorder="1" applyAlignment="1">
      <alignment vertical="center" wrapText="1"/>
    </xf>
    <xf numFmtId="49" fontId="3" fillId="0" borderId="60" xfId="0" applyNumberFormat="1" applyFont="1" applyBorder="1" applyAlignment="1">
      <alignment horizontal="left" vertical="top" wrapText="1"/>
    </xf>
    <xf numFmtId="0" fontId="3" fillId="0" borderId="59" xfId="0" applyFont="1" applyBorder="1">
      <alignment vertical="center"/>
    </xf>
    <xf numFmtId="0" fontId="4" fillId="6" borderId="21" xfId="0" applyFont="1" applyFill="1" applyBorder="1" applyAlignment="1">
      <alignment vertical="center" wrapText="1"/>
    </xf>
    <xf numFmtId="0" fontId="5" fillId="0" borderId="37" xfId="0" applyFont="1" applyFill="1" applyBorder="1">
      <alignment vertical="center"/>
    </xf>
    <xf numFmtId="49" fontId="3" fillId="6" borderId="25" xfId="0" applyNumberFormat="1" applyFont="1" applyFill="1" applyBorder="1" applyAlignment="1">
      <alignment horizontal="left" vertical="top" wrapText="1"/>
    </xf>
    <xf numFmtId="49" fontId="3" fillId="6" borderId="62" xfId="0" applyNumberFormat="1" applyFont="1" applyFill="1" applyBorder="1" applyAlignment="1">
      <alignment horizontal="left" vertical="top" wrapText="1"/>
    </xf>
    <xf numFmtId="0" fontId="4" fillId="6" borderId="61" xfId="0" applyFont="1" applyFill="1" applyBorder="1" applyAlignment="1">
      <alignment vertical="center" wrapText="1"/>
    </xf>
    <xf numFmtId="0" fontId="0" fillId="0" borderId="27" xfId="0" applyBorder="1" applyAlignment="1">
      <alignment horizontal="left" vertical="top"/>
    </xf>
    <xf numFmtId="0" fontId="0" fillId="0" borderId="25"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xf>
    <xf numFmtId="0" fontId="41" fillId="8" borderId="1" xfId="0" applyFont="1" applyFill="1" applyBorder="1">
      <alignment vertical="center"/>
    </xf>
    <xf numFmtId="14" fontId="3" fillId="0" borderId="28" xfId="0" applyNumberFormat="1" applyFont="1" applyFill="1" applyBorder="1" applyAlignment="1">
      <alignment horizontal="left" vertical="top"/>
    </xf>
    <xf numFmtId="0" fontId="7" fillId="0" borderId="25" xfId="0" applyFont="1" applyBorder="1" applyAlignment="1">
      <alignment horizontal="left" vertical="center"/>
    </xf>
    <xf numFmtId="0" fontId="7" fillId="0" borderId="26" xfId="0" applyFont="1" applyBorder="1" applyAlignment="1">
      <alignment horizontal="left" vertical="center"/>
    </xf>
    <xf numFmtId="49" fontId="43" fillId="0" borderId="39" xfId="1" applyNumberFormat="1" applyFont="1" applyFill="1" applyBorder="1" applyAlignment="1">
      <alignment vertical="center" wrapText="1"/>
    </xf>
    <xf numFmtId="0" fontId="0" fillId="10" borderId="5" xfId="0" applyFill="1" applyBorder="1">
      <alignment vertical="center"/>
    </xf>
    <xf numFmtId="0" fontId="0" fillId="10" borderId="11" xfId="0" applyFill="1" applyBorder="1">
      <alignment vertical="center"/>
    </xf>
    <xf numFmtId="0" fontId="0" fillId="10" borderId="12" xfId="0" applyFill="1" applyBorder="1">
      <alignment vertical="center"/>
    </xf>
    <xf numFmtId="0" fontId="0" fillId="10" borderId="7" xfId="0" applyFill="1" applyBorder="1">
      <alignment vertical="center"/>
    </xf>
    <xf numFmtId="0" fontId="0" fillId="10" borderId="0" xfId="0" applyFill="1" applyBorder="1">
      <alignment vertical="center"/>
    </xf>
    <xf numFmtId="0" fontId="0" fillId="10" borderId="35" xfId="0" applyFill="1" applyBorder="1">
      <alignment vertical="center"/>
    </xf>
    <xf numFmtId="0" fontId="0" fillId="10" borderId="6" xfId="0" applyFill="1" applyBorder="1">
      <alignment vertical="center"/>
    </xf>
    <xf numFmtId="0" fontId="0" fillId="10" borderId="63" xfId="0" applyFill="1" applyBorder="1">
      <alignment vertical="center"/>
    </xf>
    <xf numFmtId="0" fontId="0" fillId="10" borderId="22" xfId="0" applyFill="1" applyBorder="1">
      <alignment vertical="center"/>
    </xf>
    <xf numFmtId="0" fontId="0" fillId="0" borderId="64" xfId="0" applyBorder="1" applyAlignment="1">
      <alignment horizontal="left" vertical="top"/>
    </xf>
    <xf numFmtId="0" fontId="4" fillId="2" borderId="63" xfId="0" applyFont="1" applyFill="1" applyBorder="1">
      <alignment vertical="center"/>
    </xf>
    <xf numFmtId="0" fontId="4" fillId="8" borderId="18"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43" xfId="0" applyFont="1" applyFill="1" applyBorder="1" applyAlignment="1">
      <alignment horizontal="left" vertical="center" wrapText="1"/>
    </xf>
    <xf numFmtId="0" fontId="0" fillId="0" borderId="35" xfId="0" applyBorder="1" applyAlignment="1">
      <alignment horizontal="right" vertical="center"/>
    </xf>
    <xf numFmtId="0" fontId="0" fillId="0" borderId="16" xfId="0" applyBorder="1" applyAlignment="1">
      <alignment horizontal="right" vertical="center"/>
    </xf>
    <xf numFmtId="0" fontId="41" fillId="8" borderId="31" xfId="0" applyFont="1" applyFill="1" applyBorder="1" applyAlignment="1">
      <alignment horizontal="left" vertical="center" wrapText="1"/>
    </xf>
    <xf numFmtId="0" fontId="41" fillId="8" borderId="24" xfId="0" applyFont="1" applyFill="1" applyBorder="1" applyAlignment="1">
      <alignment horizontal="left" vertical="center"/>
    </xf>
    <xf numFmtId="0" fontId="0" fillId="0" borderId="36" xfId="0" applyBorder="1" applyAlignment="1">
      <alignment horizontal="left" vertical="center"/>
    </xf>
    <xf numFmtId="0" fontId="0" fillId="0" borderId="62" xfId="0" applyBorder="1" applyAlignment="1">
      <alignment horizontal="left" vertical="center"/>
    </xf>
    <xf numFmtId="0" fontId="3" fillId="0" borderId="0" xfId="0" applyFont="1" applyFill="1" applyAlignment="1">
      <alignment horizontal="center" vertical="top"/>
    </xf>
    <xf numFmtId="0" fontId="3" fillId="9" borderId="0" xfId="0" applyFont="1" applyFill="1" applyAlignment="1">
      <alignment horizontal="left" vertical="center" wrapText="1"/>
    </xf>
    <xf numFmtId="0" fontId="5" fillId="8" borderId="31"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6" borderId="3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18" fillId="6" borderId="0" xfId="0" applyFont="1" applyFill="1" applyAlignment="1">
      <alignment horizontal="left"/>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6" borderId="56"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4" fillId="0" borderId="44"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43"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9" fillId="8" borderId="9" xfId="0" applyFont="1" applyFill="1" applyBorder="1" applyAlignment="1">
      <alignment horizontal="left" vertical="center" wrapText="1"/>
    </xf>
    <xf numFmtId="0" fontId="4" fillId="6" borderId="1"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9" xfId="0" applyFont="1" applyFill="1" applyBorder="1" applyAlignment="1">
      <alignment horizontal="center" vertical="center"/>
    </xf>
    <xf numFmtId="0" fontId="20" fillId="8" borderId="9" xfId="0" applyFont="1" applyFill="1" applyBorder="1" applyAlignment="1">
      <alignment horizontal="left" vertical="center"/>
    </xf>
  </cellXfs>
  <cellStyles count="2">
    <cellStyle name="ハイパーリンク" xfId="1" builtinId="8"/>
    <cellStyle name="標準" xfId="0" builtinId="0"/>
  </cellStyles>
  <dxfs count="5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76200</xdr:rowOff>
        </xdr:from>
        <xdr:to>
          <xdr:col>2</xdr:col>
          <xdr:colOff>771525</xdr:colOff>
          <xdr:row>8</xdr:row>
          <xdr:rowOff>314325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76200</xdr:rowOff>
        </xdr:from>
        <xdr:to>
          <xdr:col>2</xdr:col>
          <xdr:colOff>1457325</xdr:colOff>
          <xdr:row>8</xdr:row>
          <xdr:rowOff>314325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76200</xdr:rowOff>
        </xdr:from>
        <xdr:to>
          <xdr:col>2</xdr:col>
          <xdr:colOff>2466975</xdr:colOff>
          <xdr:row>8</xdr:row>
          <xdr:rowOff>314325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8</xdr:row>
          <xdr:rowOff>76200</xdr:rowOff>
        </xdr:from>
        <xdr:to>
          <xdr:col>2</xdr:col>
          <xdr:colOff>3209925</xdr:colOff>
          <xdr:row>8</xdr:row>
          <xdr:rowOff>323850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8</xdr:row>
          <xdr:rowOff>76200</xdr:rowOff>
        </xdr:from>
        <xdr:to>
          <xdr:col>2</xdr:col>
          <xdr:colOff>3848100</xdr:colOff>
          <xdr:row>8</xdr:row>
          <xdr:rowOff>314325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76200</xdr:rowOff>
        </xdr:from>
        <xdr:to>
          <xdr:col>3</xdr:col>
          <xdr:colOff>57150</xdr:colOff>
          <xdr:row>8</xdr:row>
          <xdr:rowOff>314325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304800</xdr:rowOff>
        </xdr:from>
        <xdr:to>
          <xdr:col>2</xdr:col>
          <xdr:colOff>733425</xdr:colOff>
          <xdr:row>8</xdr:row>
          <xdr:rowOff>542925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304800</xdr:rowOff>
        </xdr:from>
        <xdr:to>
          <xdr:col>2</xdr:col>
          <xdr:colOff>1524000</xdr:colOff>
          <xdr:row>8</xdr:row>
          <xdr:rowOff>542925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304800</xdr:rowOff>
        </xdr:from>
        <xdr:to>
          <xdr:col>2</xdr:col>
          <xdr:colOff>2466975</xdr:colOff>
          <xdr:row>8</xdr:row>
          <xdr:rowOff>542925</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8</xdr:row>
          <xdr:rowOff>304800</xdr:rowOff>
        </xdr:from>
        <xdr:to>
          <xdr:col>2</xdr:col>
          <xdr:colOff>3810000</xdr:colOff>
          <xdr:row>8</xdr:row>
          <xdr:rowOff>542925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304800</xdr:rowOff>
        </xdr:from>
        <xdr:to>
          <xdr:col>2</xdr:col>
          <xdr:colOff>4829175</xdr:colOff>
          <xdr:row>8</xdr:row>
          <xdr:rowOff>542925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523875</xdr:rowOff>
        </xdr:from>
        <xdr:to>
          <xdr:col>2</xdr:col>
          <xdr:colOff>1114425</xdr:colOff>
          <xdr:row>8</xdr:row>
          <xdr:rowOff>762000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8</xdr:row>
          <xdr:rowOff>523875</xdr:rowOff>
        </xdr:from>
        <xdr:to>
          <xdr:col>2</xdr:col>
          <xdr:colOff>2943225</xdr:colOff>
          <xdr:row>8</xdr:row>
          <xdr:rowOff>762000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76200</xdr:rowOff>
        </xdr:from>
        <xdr:to>
          <xdr:col>6</xdr:col>
          <xdr:colOff>771525</xdr:colOff>
          <xdr:row>8</xdr:row>
          <xdr:rowOff>314325</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76200</xdr:rowOff>
        </xdr:from>
        <xdr:to>
          <xdr:col>6</xdr:col>
          <xdr:colOff>1457325</xdr:colOff>
          <xdr:row>8</xdr:row>
          <xdr:rowOff>314325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76200</xdr:rowOff>
        </xdr:from>
        <xdr:to>
          <xdr:col>6</xdr:col>
          <xdr:colOff>2162175</xdr:colOff>
          <xdr:row>8</xdr:row>
          <xdr:rowOff>314325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8</xdr:row>
          <xdr:rowOff>76200</xdr:rowOff>
        </xdr:from>
        <xdr:to>
          <xdr:col>6</xdr:col>
          <xdr:colOff>3209925</xdr:colOff>
          <xdr:row>8</xdr:row>
          <xdr:rowOff>323850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76200</xdr:rowOff>
        </xdr:from>
        <xdr:to>
          <xdr:col>6</xdr:col>
          <xdr:colOff>4943475</xdr:colOff>
          <xdr:row>8</xdr:row>
          <xdr:rowOff>314325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304800</xdr:rowOff>
        </xdr:from>
        <xdr:to>
          <xdr:col>6</xdr:col>
          <xdr:colOff>733425</xdr:colOff>
          <xdr:row>8</xdr:row>
          <xdr:rowOff>542925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304800</xdr:rowOff>
        </xdr:from>
        <xdr:to>
          <xdr:col>6</xdr:col>
          <xdr:colOff>1524000</xdr:colOff>
          <xdr:row>8</xdr:row>
          <xdr:rowOff>542925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304800</xdr:rowOff>
        </xdr:from>
        <xdr:to>
          <xdr:col>6</xdr:col>
          <xdr:colOff>2466975</xdr:colOff>
          <xdr:row>8</xdr:row>
          <xdr:rowOff>542925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2419350</xdr:colOff>
          <xdr:row>8</xdr:row>
          <xdr:rowOff>304800</xdr:rowOff>
        </xdr:from>
        <xdr:to>
          <xdr:col>6</xdr:col>
          <xdr:colOff>3810000</xdr:colOff>
          <xdr:row>8</xdr:row>
          <xdr:rowOff>542925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304800</xdr:rowOff>
        </xdr:from>
        <xdr:to>
          <xdr:col>6</xdr:col>
          <xdr:colOff>4829175</xdr:colOff>
          <xdr:row>8</xdr:row>
          <xdr:rowOff>542925</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542925</xdr:rowOff>
        </xdr:from>
        <xdr:to>
          <xdr:col>6</xdr:col>
          <xdr:colOff>1114425</xdr:colOff>
          <xdr:row>8</xdr:row>
          <xdr:rowOff>771525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8</xdr:row>
          <xdr:rowOff>542925</xdr:rowOff>
        </xdr:from>
        <xdr:to>
          <xdr:col>6</xdr:col>
          <xdr:colOff>2943225</xdr:colOff>
          <xdr:row>8</xdr:row>
          <xdr:rowOff>771525</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1781175</xdr:rowOff>
        </xdr:from>
        <xdr:to>
          <xdr:col>2</xdr:col>
          <xdr:colOff>257175</xdr:colOff>
          <xdr:row>28</xdr:row>
          <xdr:rowOff>247650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152400</xdr:rowOff>
        </xdr:from>
        <xdr:to>
          <xdr:col>2</xdr:col>
          <xdr:colOff>257175</xdr:colOff>
          <xdr:row>28</xdr:row>
          <xdr:rowOff>390525</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333375</xdr:rowOff>
        </xdr:from>
        <xdr:to>
          <xdr:col>2</xdr:col>
          <xdr:colOff>257175</xdr:colOff>
          <xdr:row>28</xdr:row>
          <xdr:rowOff>571500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1781175</xdr:rowOff>
        </xdr:from>
        <xdr:to>
          <xdr:col>6</xdr:col>
          <xdr:colOff>257175</xdr:colOff>
          <xdr:row>28</xdr:row>
          <xdr:rowOff>247650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142875</xdr:rowOff>
        </xdr:from>
        <xdr:to>
          <xdr:col>6</xdr:col>
          <xdr:colOff>257175</xdr:colOff>
          <xdr:row>28</xdr:row>
          <xdr:rowOff>381000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314325</xdr:rowOff>
        </xdr:from>
        <xdr:to>
          <xdr:col>6</xdr:col>
          <xdr:colOff>257175</xdr:colOff>
          <xdr:row>28</xdr:row>
          <xdr:rowOff>561975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76200</xdr:rowOff>
        </xdr:from>
        <xdr:to>
          <xdr:col>2</xdr:col>
          <xdr:colOff>771525</xdr:colOff>
          <xdr:row>11</xdr:row>
          <xdr:rowOff>314325</xdr:rowOff>
        </xdr:to>
        <xdr:sp macro="" textlink="">
          <xdr:nvSpPr>
            <xdr:cNvPr id="11363" name="Check Box 99" hidden="1">
              <a:extLst>
                <a:ext uri="{63B3BB69-23CF-44E3-9099-C40C66FF867C}">
                  <a14:compatExt spid="_x0000_s1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76200</xdr:rowOff>
        </xdr:from>
        <xdr:to>
          <xdr:col>2</xdr:col>
          <xdr:colOff>1457325</xdr:colOff>
          <xdr:row>11</xdr:row>
          <xdr:rowOff>314325</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11</xdr:row>
          <xdr:rowOff>76200</xdr:rowOff>
        </xdr:from>
        <xdr:to>
          <xdr:col>2</xdr:col>
          <xdr:colOff>3105150</xdr:colOff>
          <xdr:row>11</xdr:row>
          <xdr:rowOff>314325</xdr:rowOff>
        </xdr:to>
        <xdr:sp macro="" textlink="">
          <xdr:nvSpPr>
            <xdr:cNvPr id="11365" name="Check Box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11</xdr:row>
          <xdr:rowOff>76200</xdr:rowOff>
        </xdr:from>
        <xdr:to>
          <xdr:col>2</xdr:col>
          <xdr:colOff>3933825</xdr:colOff>
          <xdr:row>11</xdr:row>
          <xdr:rowOff>323850</xdr:rowOff>
        </xdr:to>
        <xdr:sp macro="" textlink="">
          <xdr:nvSpPr>
            <xdr:cNvPr id="11366" name="Check Box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314325</xdr:rowOff>
        </xdr:from>
        <xdr:to>
          <xdr:col>2</xdr:col>
          <xdr:colOff>1114425</xdr:colOff>
          <xdr:row>11</xdr:row>
          <xdr:rowOff>561975</xdr:rowOff>
        </xdr:to>
        <xdr:sp macro="" textlink="">
          <xdr:nvSpPr>
            <xdr:cNvPr id="11367" name="Check Box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561975</xdr:rowOff>
        </xdr:from>
        <xdr:to>
          <xdr:col>2</xdr:col>
          <xdr:colOff>942975</xdr:colOff>
          <xdr:row>11</xdr:row>
          <xdr:rowOff>800100</xdr:rowOff>
        </xdr:to>
        <xdr:sp macro="" textlink="">
          <xdr:nvSpPr>
            <xdr:cNvPr id="11368" name="Check Box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11</xdr:row>
          <xdr:rowOff>323850</xdr:rowOff>
        </xdr:from>
        <xdr:to>
          <xdr:col>2</xdr:col>
          <xdr:colOff>1838325</xdr:colOff>
          <xdr:row>11</xdr:row>
          <xdr:rowOff>561975</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11</xdr:row>
          <xdr:rowOff>314325</xdr:rowOff>
        </xdr:from>
        <xdr:to>
          <xdr:col>2</xdr:col>
          <xdr:colOff>2724150</xdr:colOff>
          <xdr:row>11</xdr:row>
          <xdr:rowOff>561975</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11</xdr:row>
          <xdr:rowOff>314325</xdr:rowOff>
        </xdr:from>
        <xdr:to>
          <xdr:col>2</xdr:col>
          <xdr:colOff>3495675</xdr:colOff>
          <xdr:row>11</xdr:row>
          <xdr:rowOff>561975</xdr:rowOff>
        </xdr:to>
        <xdr:sp macro="" textlink="">
          <xdr:nvSpPr>
            <xdr:cNvPr id="11371" name="Check Box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11</xdr:row>
          <xdr:rowOff>314325</xdr:rowOff>
        </xdr:from>
        <xdr:to>
          <xdr:col>2</xdr:col>
          <xdr:colOff>4295775</xdr:colOff>
          <xdr:row>11</xdr:row>
          <xdr:rowOff>561975</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xdr:row>
          <xdr:rowOff>314325</xdr:rowOff>
        </xdr:from>
        <xdr:to>
          <xdr:col>2</xdr:col>
          <xdr:colOff>4752975</xdr:colOff>
          <xdr:row>11</xdr:row>
          <xdr:rowOff>561975</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571500</xdr:rowOff>
        </xdr:from>
        <xdr:to>
          <xdr:col>2</xdr:col>
          <xdr:colOff>1905000</xdr:colOff>
          <xdr:row>11</xdr:row>
          <xdr:rowOff>819150</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11</xdr:row>
          <xdr:rowOff>571500</xdr:rowOff>
        </xdr:from>
        <xdr:to>
          <xdr:col>2</xdr:col>
          <xdr:colOff>2476500</xdr:colOff>
          <xdr:row>11</xdr:row>
          <xdr:rowOff>819150</xdr:rowOff>
        </xdr:to>
        <xdr:sp macro="" textlink="">
          <xdr:nvSpPr>
            <xdr:cNvPr id="11375" name="Check Box 111" hidden="1">
              <a:extLst>
                <a:ext uri="{63B3BB69-23CF-44E3-9099-C40C66FF867C}">
                  <a14:compatExt spid="_x0000_s1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11</xdr:row>
          <xdr:rowOff>561975</xdr:rowOff>
        </xdr:from>
        <xdr:to>
          <xdr:col>2</xdr:col>
          <xdr:colOff>2943225</xdr:colOff>
          <xdr:row>11</xdr:row>
          <xdr:rowOff>800100</xdr:rowOff>
        </xdr:to>
        <xdr:sp macro="" textlink="">
          <xdr:nvSpPr>
            <xdr:cNvPr id="11376" name="Check Box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11</xdr:row>
          <xdr:rowOff>561975</xdr:rowOff>
        </xdr:from>
        <xdr:to>
          <xdr:col>2</xdr:col>
          <xdr:colOff>3752850</xdr:colOff>
          <xdr:row>11</xdr:row>
          <xdr:rowOff>800100</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11</xdr:row>
          <xdr:rowOff>76200</xdr:rowOff>
        </xdr:from>
        <xdr:to>
          <xdr:col>2</xdr:col>
          <xdr:colOff>2190750</xdr:colOff>
          <xdr:row>11</xdr:row>
          <xdr:rowOff>314325</xdr:rowOff>
        </xdr:to>
        <xdr:sp macro="" textlink="">
          <xdr:nvSpPr>
            <xdr:cNvPr id="11441" name="Check Box 177"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76200</xdr:rowOff>
        </xdr:from>
        <xdr:to>
          <xdr:col>6</xdr:col>
          <xdr:colOff>771525</xdr:colOff>
          <xdr:row>11</xdr:row>
          <xdr:rowOff>314325</xdr:rowOff>
        </xdr:to>
        <xdr:sp macro="" textlink="">
          <xdr:nvSpPr>
            <xdr:cNvPr id="11458" name="Check Box 194"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11</xdr:row>
          <xdr:rowOff>76200</xdr:rowOff>
        </xdr:from>
        <xdr:to>
          <xdr:col>6</xdr:col>
          <xdr:colOff>1457325</xdr:colOff>
          <xdr:row>11</xdr:row>
          <xdr:rowOff>314325</xdr:rowOff>
        </xdr:to>
        <xdr:sp macro="" textlink="">
          <xdr:nvSpPr>
            <xdr:cNvPr id="11459" name="Check Box 195"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11</xdr:row>
          <xdr:rowOff>76200</xdr:rowOff>
        </xdr:from>
        <xdr:to>
          <xdr:col>6</xdr:col>
          <xdr:colOff>3105150</xdr:colOff>
          <xdr:row>11</xdr:row>
          <xdr:rowOff>314325</xdr:rowOff>
        </xdr:to>
        <xdr:sp macro="" textlink="">
          <xdr:nvSpPr>
            <xdr:cNvPr id="11460" name="Check Box 196"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11</xdr:row>
          <xdr:rowOff>76200</xdr:rowOff>
        </xdr:from>
        <xdr:to>
          <xdr:col>6</xdr:col>
          <xdr:colOff>3933825</xdr:colOff>
          <xdr:row>11</xdr:row>
          <xdr:rowOff>323850</xdr:rowOff>
        </xdr:to>
        <xdr:sp macro="" textlink="">
          <xdr:nvSpPr>
            <xdr:cNvPr id="11461" name="Check Box 197"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314325</xdr:rowOff>
        </xdr:from>
        <xdr:to>
          <xdr:col>6</xdr:col>
          <xdr:colOff>1114425</xdr:colOff>
          <xdr:row>11</xdr:row>
          <xdr:rowOff>561975</xdr:rowOff>
        </xdr:to>
        <xdr:sp macro="" textlink="">
          <xdr:nvSpPr>
            <xdr:cNvPr id="11462" name="Check Box 198"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581025</xdr:rowOff>
        </xdr:from>
        <xdr:to>
          <xdr:col>6</xdr:col>
          <xdr:colOff>952500</xdr:colOff>
          <xdr:row>11</xdr:row>
          <xdr:rowOff>819150</xdr:rowOff>
        </xdr:to>
        <xdr:sp macro="" textlink="">
          <xdr:nvSpPr>
            <xdr:cNvPr id="11463" name="Check Box 199"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11</xdr:row>
          <xdr:rowOff>323850</xdr:rowOff>
        </xdr:from>
        <xdr:to>
          <xdr:col>6</xdr:col>
          <xdr:colOff>1838325</xdr:colOff>
          <xdr:row>11</xdr:row>
          <xdr:rowOff>561975</xdr:rowOff>
        </xdr:to>
        <xdr:sp macro="" textlink="">
          <xdr:nvSpPr>
            <xdr:cNvPr id="11464" name="Check Box 200"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2038350</xdr:colOff>
          <xdr:row>11</xdr:row>
          <xdr:rowOff>314325</xdr:rowOff>
        </xdr:from>
        <xdr:to>
          <xdr:col>6</xdr:col>
          <xdr:colOff>2724150</xdr:colOff>
          <xdr:row>11</xdr:row>
          <xdr:rowOff>561975</xdr:rowOff>
        </xdr:to>
        <xdr:sp macro="" textlink="">
          <xdr:nvSpPr>
            <xdr:cNvPr id="11465" name="Check Box 201"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11</xdr:row>
          <xdr:rowOff>314325</xdr:rowOff>
        </xdr:from>
        <xdr:to>
          <xdr:col>6</xdr:col>
          <xdr:colOff>3495675</xdr:colOff>
          <xdr:row>11</xdr:row>
          <xdr:rowOff>561975</xdr:rowOff>
        </xdr:to>
        <xdr:sp macro="" textlink="">
          <xdr:nvSpPr>
            <xdr:cNvPr id="11466" name="Check Box 202"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11</xdr:row>
          <xdr:rowOff>314325</xdr:rowOff>
        </xdr:from>
        <xdr:to>
          <xdr:col>6</xdr:col>
          <xdr:colOff>4295775</xdr:colOff>
          <xdr:row>11</xdr:row>
          <xdr:rowOff>561975</xdr:rowOff>
        </xdr:to>
        <xdr:sp macro="" textlink="">
          <xdr:nvSpPr>
            <xdr:cNvPr id="11467" name="Check Box 203"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11</xdr:row>
          <xdr:rowOff>314325</xdr:rowOff>
        </xdr:from>
        <xdr:to>
          <xdr:col>6</xdr:col>
          <xdr:colOff>4752975</xdr:colOff>
          <xdr:row>11</xdr:row>
          <xdr:rowOff>561975</xdr:rowOff>
        </xdr:to>
        <xdr:sp macro="" textlink="">
          <xdr:nvSpPr>
            <xdr:cNvPr id="11468" name="Check Box 204"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11</xdr:row>
          <xdr:rowOff>590550</xdr:rowOff>
        </xdr:from>
        <xdr:to>
          <xdr:col>6</xdr:col>
          <xdr:colOff>1914525</xdr:colOff>
          <xdr:row>11</xdr:row>
          <xdr:rowOff>828675</xdr:rowOff>
        </xdr:to>
        <xdr:sp macro="" textlink="">
          <xdr:nvSpPr>
            <xdr:cNvPr id="11469" name="Check Box 205"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11</xdr:row>
          <xdr:rowOff>590550</xdr:rowOff>
        </xdr:from>
        <xdr:to>
          <xdr:col>6</xdr:col>
          <xdr:colOff>2486025</xdr:colOff>
          <xdr:row>11</xdr:row>
          <xdr:rowOff>828675</xdr:rowOff>
        </xdr:to>
        <xdr:sp macro="" textlink="">
          <xdr:nvSpPr>
            <xdr:cNvPr id="11470" name="Check Box 206"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11</xdr:row>
          <xdr:rowOff>581025</xdr:rowOff>
        </xdr:from>
        <xdr:to>
          <xdr:col>6</xdr:col>
          <xdr:colOff>2952750</xdr:colOff>
          <xdr:row>11</xdr:row>
          <xdr:rowOff>819150</xdr:rowOff>
        </xdr:to>
        <xdr:sp macro="" textlink="">
          <xdr:nvSpPr>
            <xdr:cNvPr id="11471" name="Check Box 207"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11</xdr:row>
          <xdr:rowOff>581025</xdr:rowOff>
        </xdr:from>
        <xdr:to>
          <xdr:col>6</xdr:col>
          <xdr:colOff>3771900</xdr:colOff>
          <xdr:row>11</xdr:row>
          <xdr:rowOff>819150</xdr:rowOff>
        </xdr:to>
        <xdr:sp macro="" textlink="">
          <xdr:nvSpPr>
            <xdr:cNvPr id="11472" name="Check Box 208"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11</xdr:row>
          <xdr:rowOff>76200</xdr:rowOff>
        </xdr:from>
        <xdr:to>
          <xdr:col>6</xdr:col>
          <xdr:colOff>2190750</xdr:colOff>
          <xdr:row>11</xdr:row>
          <xdr:rowOff>314325</xdr:rowOff>
        </xdr:to>
        <xdr:sp macro="" textlink="">
          <xdr:nvSpPr>
            <xdr:cNvPr id="11473" name="Check Box 209"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1</xdr:col>
      <xdr:colOff>2000250</xdr:colOff>
      <xdr:row>8</xdr:row>
      <xdr:rowOff>742950</xdr:rowOff>
    </xdr:from>
    <xdr:ext cx="3307829" cy="275717"/>
    <xdr:sp macro="" textlink="">
      <xdr:nvSpPr>
        <xdr:cNvPr id="2" name="テキスト ボックス 1"/>
        <xdr:cNvSpPr txBox="1"/>
      </xdr:nvSpPr>
      <xdr:spPr>
        <a:xfrm>
          <a:off x="2314575" y="29908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8</xdr:row>
      <xdr:rowOff>742950</xdr:rowOff>
    </xdr:from>
    <xdr:ext cx="1848776" cy="275717"/>
    <xdr:sp macro="" textlink="">
      <xdr:nvSpPr>
        <xdr:cNvPr id="71" name="テキスト ボックス 70"/>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11</xdr:row>
      <xdr:rowOff>1038225</xdr:rowOff>
    </xdr:from>
    <xdr:ext cx="1848776" cy="275717"/>
    <xdr:sp macro="" textlink="">
      <xdr:nvSpPr>
        <xdr:cNvPr id="72" name="テキスト ボックス 71"/>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1</xdr:col>
      <xdr:colOff>1943100</xdr:colOff>
      <xdr:row>8</xdr:row>
      <xdr:rowOff>971550</xdr:rowOff>
    </xdr:from>
    <xdr:to>
      <xdr:col>2</xdr:col>
      <xdr:colOff>1133475</xdr:colOff>
      <xdr:row>10</xdr:row>
      <xdr:rowOff>0</xdr:rowOff>
    </xdr:to>
    <xdr:sp macro="" textlink="">
      <xdr:nvSpPr>
        <xdr:cNvPr id="3" name="テキスト ボックス 2"/>
        <xdr:cNvSpPr txBox="1"/>
      </xdr:nvSpPr>
      <xdr:spPr>
        <a:xfrm>
          <a:off x="2257425" y="3219450"/>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1</xdr:col>
      <xdr:colOff>1943100</xdr:colOff>
      <xdr:row>9</xdr:row>
      <xdr:rowOff>257175</xdr:rowOff>
    </xdr:from>
    <xdr:to>
      <xdr:col>2</xdr:col>
      <xdr:colOff>1133475</xdr:colOff>
      <xdr:row>11</xdr:row>
      <xdr:rowOff>0</xdr:rowOff>
    </xdr:to>
    <xdr:sp macro="" textlink="">
      <xdr:nvSpPr>
        <xdr:cNvPr id="74" name="テキスト ボックス 73"/>
        <xdr:cNvSpPr txBox="1"/>
      </xdr:nvSpPr>
      <xdr:spPr>
        <a:xfrm>
          <a:off x="2257425" y="3495675"/>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1</xdr:col>
      <xdr:colOff>1952624</xdr:colOff>
      <xdr:row>12</xdr:row>
      <xdr:rowOff>0</xdr:rowOff>
    </xdr:from>
    <xdr:to>
      <xdr:col>2</xdr:col>
      <xdr:colOff>1971674</xdr:colOff>
      <xdr:row>13</xdr:row>
      <xdr:rowOff>9525</xdr:rowOff>
    </xdr:to>
    <xdr:sp macro="" textlink="">
      <xdr:nvSpPr>
        <xdr:cNvPr id="75" name="テキスト ボックス 74"/>
        <xdr:cNvSpPr txBox="1"/>
      </xdr:nvSpPr>
      <xdr:spPr>
        <a:xfrm>
          <a:off x="2266949" y="5095875"/>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1</xdr:col>
      <xdr:colOff>1952624</xdr:colOff>
      <xdr:row>12</xdr:row>
      <xdr:rowOff>276225</xdr:rowOff>
    </xdr:from>
    <xdr:to>
      <xdr:col>2</xdr:col>
      <xdr:colOff>1971674</xdr:colOff>
      <xdr:row>14</xdr:row>
      <xdr:rowOff>0</xdr:rowOff>
    </xdr:to>
    <xdr:sp macro="" textlink="">
      <xdr:nvSpPr>
        <xdr:cNvPr id="77" name="テキスト ボックス 76"/>
        <xdr:cNvSpPr txBox="1"/>
      </xdr:nvSpPr>
      <xdr:spPr>
        <a:xfrm>
          <a:off x="2266949" y="5372100"/>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1</xdr:col>
      <xdr:colOff>1981200</xdr:colOff>
      <xdr:row>11</xdr:row>
      <xdr:rowOff>1038225</xdr:rowOff>
    </xdr:from>
    <xdr:ext cx="3307829" cy="275717"/>
    <xdr:sp macro="" textlink="">
      <xdr:nvSpPr>
        <xdr:cNvPr id="78" name="テキスト ボックス 77"/>
        <xdr:cNvSpPr txBox="1"/>
      </xdr:nvSpPr>
      <xdr:spPr>
        <a:xfrm>
          <a:off x="2295525" y="482917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65</xdr:row>
          <xdr:rowOff>561975</xdr:rowOff>
        </xdr:from>
        <xdr:to>
          <xdr:col>2</xdr:col>
          <xdr:colOff>247650</xdr:colOff>
          <xdr:row>67</xdr:row>
          <xdr:rowOff>38100</xdr:rowOff>
        </xdr:to>
        <xdr:sp macro="" textlink="">
          <xdr:nvSpPr>
            <xdr:cNvPr id="11512" name="Check Box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66</xdr:row>
          <xdr:rowOff>190500</xdr:rowOff>
        </xdr:from>
        <xdr:to>
          <xdr:col>2</xdr:col>
          <xdr:colOff>247650</xdr:colOff>
          <xdr:row>68</xdr:row>
          <xdr:rowOff>9525</xdr:rowOff>
        </xdr:to>
        <xdr:sp macro="" textlink="">
          <xdr:nvSpPr>
            <xdr:cNvPr id="11513" name="Check Box 249" hidden="1">
              <a:extLst>
                <a:ext uri="{63B3BB69-23CF-44E3-9099-C40C66FF867C}">
                  <a14:compatExt spid="_x0000_s1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67</xdr:row>
          <xdr:rowOff>190500</xdr:rowOff>
        </xdr:from>
        <xdr:to>
          <xdr:col>2</xdr:col>
          <xdr:colOff>247650</xdr:colOff>
          <xdr:row>69</xdr:row>
          <xdr:rowOff>28575</xdr:rowOff>
        </xdr:to>
        <xdr:sp macro="" textlink="">
          <xdr:nvSpPr>
            <xdr:cNvPr id="11514" name="Check Box 250" hidden="1">
              <a:extLst>
                <a:ext uri="{63B3BB69-23CF-44E3-9099-C40C66FF867C}">
                  <a14:compatExt spid="_x0000_s1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68</xdr:row>
          <xdr:rowOff>200025</xdr:rowOff>
        </xdr:from>
        <xdr:to>
          <xdr:col>2</xdr:col>
          <xdr:colOff>247650</xdr:colOff>
          <xdr:row>70</xdr:row>
          <xdr:rowOff>38100</xdr:rowOff>
        </xdr:to>
        <xdr:sp macro="" textlink="">
          <xdr:nvSpPr>
            <xdr:cNvPr id="11515" name="Check Box 251" hidden="1">
              <a:extLst>
                <a:ext uri="{63B3BB69-23CF-44E3-9099-C40C66FF867C}">
                  <a14:compatExt spid="_x0000_s1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69</xdr:row>
          <xdr:rowOff>190500</xdr:rowOff>
        </xdr:from>
        <xdr:to>
          <xdr:col>2</xdr:col>
          <xdr:colOff>247650</xdr:colOff>
          <xdr:row>71</xdr:row>
          <xdr:rowOff>28575</xdr:rowOff>
        </xdr:to>
        <xdr:sp macro="" textlink="">
          <xdr:nvSpPr>
            <xdr:cNvPr id="11516" name="Check Box 252" hidden="1">
              <a:extLst>
                <a:ext uri="{63B3BB69-23CF-44E3-9099-C40C66FF867C}">
                  <a14:compatExt spid="_x0000_s1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70</xdr:row>
          <xdr:rowOff>190500</xdr:rowOff>
        </xdr:from>
        <xdr:to>
          <xdr:col>2</xdr:col>
          <xdr:colOff>247650</xdr:colOff>
          <xdr:row>72</xdr:row>
          <xdr:rowOff>28575</xdr:rowOff>
        </xdr:to>
        <xdr:sp macro="" textlink="">
          <xdr:nvSpPr>
            <xdr:cNvPr id="11517" name="Check Box 253" hidden="1">
              <a:extLst>
                <a:ext uri="{63B3BB69-23CF-44E3-9099-C40C66FF867C}">
                  <a14:compatExt spid="_x0000_s1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190500</xdr:rowOff>
        </xdr:from>
        <xdr:to>
          <xdr:col>2</xdr:col>
          <xdr:colOff>247650</xdr:colOff>
          <xdr:row>73</xdr:row>
          <xdr:rowOff>28575</xdr:rowOff>
        </xdr:to>
        <xdr:sp macro="" textlink="">
          <xdr:nvSpPr>
            <xdr:cNvPr id="11518" name="Check Box 254" hidden="1">
              <a:extLst>
                <a:ext uri="{63B3BB69-23CF-44E3-9099-C40C66FF867C}">
                  <a14:compatExt spid="_x0000_s1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1981200</xdr:colOff>
      <xdr:row>11</xdr:row>
      <xdr:rowOff>1038225</xdr:rowOff>
    </xdr:from>
    <xdr:ext cx="3307829" cy="275717"/>
    <xdr:sp macro="" textlink="">
      <xdr:nvSpPr>
        <xdr:cNvPr id="84" name="テキスト ボックス 83"/>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122463</xdr:colOff>
      <xdr:row>17</xdr:row>
      <xdr:rowOff>205017</xdr:rowOff>
    </xdr:from>
    <xdr:to>
      <xdr:col>30</xdr:col>
      <xdr:colOff>449730</xdr:colOff>
      <xdr:row>22</xdr:row>
      <xdr:rowOff>184068</xdr:rowOff>
    </xdr:to>
    <xdr:grpSp>
      <xdr:nvGrpSpPr>
        <xdr:cNvPr id="79" name="グループ化 78"/>
        <xdr:cNvGrpSpPr/>
      </xdr:nvGrpSpPr>
      <xdr:grpSpPr>
        <a:xfrm>
          <a:off x="18271918" y="6491517"/>
          <a:ext cx="7947267" cy="1191324"/>
          <a:chOff x="1282930" y="1239820"/>
          <a:chExt cx="7811195" cy="1204123"/>
        </a:xfrm>
      </xdr:grpSpPr>
      <xdr:sp macro="" textlink="">
        <xdr:nvSpPr>
          <xdr:cNvPr id="81" name="正方形/長方形 80"/>
          <xdr:cNvSpPr/>
        </xdr:nvSpPr>
        <xdr:spPr>
          <a:xfrm>
            <a:off x="1911927" y="1280160"/>
            <a:ext cx="7182198" cy="448887"/>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2" name="正方形/長方形 81"/>
          <xdr:cNvSpPr/>
        </xdr:nvSpPr>
        <xdr:spPr>
          <a:xfrm>
            <a:off x="1282930" y="1280160"/>
            <a:ext cx="628997" cy="1163782"/>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xnSp macro="">
        <xdr:nvCxnSpPr>
          <xdr:cNvPr id="83" name="直線コネクタ 82"/>
          <xdr:cNvCxnSpPr/>
        </xdr:nvCxnSpPr>
        <xdr:spPr>
          <a:xfrm flipV="1">
            <a:off x="1911927" y="1280161"/>
            <a:ext cx="7182198"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5" name="正方形/長方形 84"/>
          <xdr:cNvSpPr/>
        </xdr:nvSpPr>
        <xdr:spPr>
          <a:xfrm>
            <a:off x="1928553" y="1729046"/>
            <a:ext cx="7165572" cy="71489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xnSp macro="">
        <xdr:nvCxnSpPr>
          <xdr:cNvPr id="86" name="直線コネクタ 85"/>
          <xdr:cNvCxnSpPr/>
        </xdr:nvCxnSpPr>
        <xdr:spPr>
          <a:xfrm flipV="1">
            <a:off x="1911927" y="2443941"/>
            <a:ext cx="7182198"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7" name="正方形/長方形 86"/>
          <xdr:cNvSpPr/>
        </xdr:nvSpPr>
        <xdr:spPr>
          <a:xfrm>
            <a:off x="1359130" y="1729047"/>
            <a:ext cx="476598" cy="266008"/>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2400" b="1">
                <a:solidFill>
                  <a:schemeClr val="bg1"/>
                </a:solidFill>
              </a:rPr>
              <a:t>1</a:t>
            </a:r>
            <a:endParaRPr kumimoji="1" lang="ja-JP" altLang="en-US" sz="2400" b="1">
              <a:solidFill>
                <a:schemeClr val="bg1"/>
              </a:solidFill>
            </a:endParaRPr>
          </a:p>
        </xdr:txBody>
      </xdr:sp>
      <xdr:sp macro="" textlink="">
        <xdr:nvSpPr>
          <xdr:cNvPr id="88" name="テキスト ボックス 11"/>
          <xdr:cNvSpPr txBox="1"/>
        </xdr:nvSpPr>
        <xdr:spPr>
          <a:xfrm>
            <a:off x="1954083" y="1239820"/>
            <a:ext cx="1723549"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b="1"/>
              <a:t>門　鈴　村</a:t>
            </a:r>
          </a:p>
        </xdr:txBody>
      </xdr:sp>
      <xdr:sp macro="" textlink="">
        <xdr:nvSpPr>
          <xdr:cNvPr id="89" name="テキスト ボックス 12"/>
          <xdr:cNvSpPr txBox="1"/>
        </xdr:nvSpPr>
        <xdr:spPr>
          <a:xfrm>
            <a:off x="7115333" y="1249920"/>
            <a:ext cx="1944763" cy="44264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b="1"/>
              <a:t>📞</a:t>
            </a:r>
            <a:r>
              <a:rPr kumimoji="1" lang="en-US" altLang="ja-JP" sz="2000" b="1"/>
              <a:t>06-6538-3896</a:t>
            </a:r>
            <a:endParaRPr kumimoji="1" lang="ja-JP" altLang="en-US" sz="2000" b="1"/>
          </a:p>
        </xdr:txBody>
      </xdr:sp>
      <xdr:sp macro="" textlink="">
        <xdr:nvSpPr>
          <xdr:cNvPr id="90" name="テキスト ボックス 13"/>
          <xdr:cNvSpPr txBox="1"/>
        </xdr:nvSpPr>
        <xdr:spPr>
          <a:xfrm>
            <a:off x="1988126" y="1862051"/>
            <a:ext cx="3318537" cy="46166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dist"/>
            <a:r>
              <a:rPr kumimoji="1" lang="ja-JP" altLang="en-US" sz="2400" b="1"/>
              <a:t>飲食料金から</a:t>
            </a:r>
            <a:r>
              <a:rPr kumimoji="1" lang="en-US" altLang="ja-JP" sz="2400" b="1"/>
              <a:t>10</a:t>
            </a:r>
            <a:r>
              <a:rPr kumimoji="1" lang="ja-JP" altLang="en-US" sz="2400" b="1"/>
              <a:t>％</a:t>
            </a:r>
            <a:r>
              <a:rPr kumimoji="1" lang="en-US" altLang="ja-JP" sz="2400" b="1"/>
              <a:t>OFF</a:t>
            </a:r>
            <a:endParaRPr kumimoji="1" lang="ja-JP" altLang="en-US" sz="2400" b="1"/>
          </a:p>
        </xdr:txBody>
      </xdr:sp>
    </xdr:grpSp>
    <xdr:clientData/>
  </xdr:twoCellAnchor>
  <xdr:twoCellAnchor editAs="oneCell">
    <xdr:from>
      <xdr:col>19</xdr:col>
      <xdr:colOff>34635</xdr:colOff>
      <xdr:row>2</xdr:row>
      <xdr:rowOff>0</xdr:rowOff>
    </xdr:from>
    <xdr:to>
      <xdr:col>30</xdr:col>
      <xdr:colOff>329044</xdr:colOff>
      <xdr:row>13</xdr:row>
      <xdr:rowOff>106383</xdr:rowOff>
    </xdr:to>
    <xdr:pic>
      <xdr:nvPicPr>
        <xdr:cNvPr id="46" name="図 4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76" t="4286" r="16838" b="7255"/>
        <a:stretch/>
      </xdr:blipFill>
      <xdr:spPr>
        <a:xfrm>
          <a:off x="18184090" y="484909"/>
          <a:ext cx="7914409" cy="4938156"/>
        </a:xfrm>
        <a:prstGeom prst="rect">
          <a:avLst/>
        </a:prstGeom>
        <a:ln>
          <a:solidFill>
            <a:schemeClr val="tx1"/>
          </a:solidFill>
        </a:ln>
      </xdr:spPr>
    </xdr:pic>
    <xdr:clientData/>
  </xdr:twoCellAnchor>
  <xdr:twoCellAnchor editAs="oneCell">
    <xdr:from>
      <xdr:col>4</xdr:col>
      <xdr:colOff>20780</xdr:colOff>
      <xdr:row>2</xdr:row>
      <xdr:rowOff>20783</xdr:rowOff>
    </xdr:from>
    <xdr:to>
      <xdr:col>18</xdr:col>
      <xdr:colOff>450273</xdr:colOff>
      <xdr:row>52</xdr:row>
      <xdr:rowOff>477487</xdr:rowOff>
    </xdr:to>
    <xdr:pic>
      <xdr:nvPicPr>
        <xdr:cNvPr id="38" name="図 3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459" y="510640"/>
          <a:ext cx="9954493" cy="21493347"/>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47625</xdr:colOff>
          <xdr:row>6</xdr:row>
          <xdr:rowOff>76200</xdr:rowOff>
        </xdr:from>
        <xdr:to>
          <xdr:col>2</xdr:col>
          <xdr:colOff>781050</xdr:colOff>
          <xdr:row>6</xdr:row>
          <xdr:rowOff>314325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76200</xdr:rowOff>
        </xdr:from>
        <xdr:to>
          <xdr:col>2</xdr:col>
          <xdr:colOff>1457325</xdr:colOff>
          <xdr:row>6</xdr:row>
          <xdr:rowOff>314325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76200</xdr:rowOff>
        </xdr:from>
        <xdr:to>
          <xdr:col>2</xdr:col>
          <xdr:colOff>2162175</xdr:colOff>
          <xdr:row>6</xdr:row>
          <xdr:rowOff>314325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6</xdr:row>
          <xdr:rowOff>76200</xdr:rowOff>
        </xdr:from>
        <xdr:to>
          <xdr:col>2</xdr:col>
          <xdr:colOff>3200400</xdr:colOff>
          <xdr:row>6</xdr:row>
          <xdr:rowOff>333375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76200</xdr:rowOff>
        </xdr:from>
        <xdr:to>
          <xdr:col>2</xdr:col>
          <xdr:colOff>4933950</xdr:colOff>
          <xdr:row>6</xdr:row>
          <xdr:rowOff>314325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304800</xdr:rowOff>
        </xdr:from>
        <xdr:to>
          <xdr:col>2</xdr:col>
          <xdr:colOff>723900</xdr:colOff>
          <xdr:row>6</xdr:row>
          <xdr:rowOff>533400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304800</xdr:rowOff>
        </xdr:from>
        <xdr:to>
          <xdr:col>2</xdr:col>
          <xdr:colOff>1524000</xdr:colOff>
          <xdr:row>6</xdr:row>
          <xdr:rowOff>533400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304800</xdr:rowOff>
        </xdr:from>
        <xdr:to>
          <xdr:col>2</xdr:col>
          <xdr:colOff>2457450</xdr:colOff>
          <xdr:row>6</xdr:row>
          <xdr:rowOff>533400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6</xdr:row>
          <xdr:rowOff>304800</xdr:rowOff>
        </xdr:from>
        <xdr:to>
          <xdr:col>2</xdr:col>
          <xdr:colOff>3810000</xdr:colOff>
          <xdr:row>6</xdr:row>
          <xdr:rowOff>533400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304800</xdr:rowOff>
        </xdr:from>
        <xdr:to>
          <xdr:col>2</xdr:col>
          <xdr:colOff>4829175</xdr:colOff>
          <xdr:row>6</xdr:row>
          <xdr:rowOff>533400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581025</xdr:rowOff>
        </xdr:from>
        <xdr:to>
          <xdr:col>2</xdr:col>
          <xdr:colOff>1104900</xdr:colOff>
          <xdr:row>6</xdr:row>
          <xdr:rowOff>809625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6</xdr:row>
          <xdr:rowOff>581025</xdr:rowOff>
        </xdr:from>
        <xdr:to>
          <xdr:col>2</xdr:col>
          <xdr:colOff>2962275</xdr:colOff>
          <xdr:row>6</xdr:row>
          <xdr:rowOff>809625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1781175</xdr:rowOff>
        </xdr:from>
        <xdr:to>
          <xdr:col>2</xdr:col>
          <xdr:colOff>257175</xdr:colOff>
          <xdr:row>30</xdr:row>
          <xdr:rowOff>228600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142875</xdr:rowOff>
        </xdr:from>
        <xdr:to>
          <xdr:col>2</xdr:col>
          <xdr:colOff>257175</xdr:colOff>
          <xdr:row>30</xdr:row>
          <xdr:rowOff>381000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314325</xdr:rowOff>
        </xdr:from>
        <xdr:to>
          <xdr:col>2</xdr:col>
          <xdr:colOff>257175</xdr:colOff>
          <xdr:row>30</xdr:row>
          <xdr:rowOff>552450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76200</xdr:rowOff>
        </xdr:from>
        <xdr:to>
          <xdr:col>2</xdr:col>
          <xdr:colOff>781050</xdr:colOff>
          <xdr:row>9</xdr:row>
          <xdr:rowOff>314325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76200</xdr:rowOff>
        </xdr:from>
        <xdr:to>
          <xdr:col>2</xdr:col>
          <xdr:colOff>1457325</xdr:colOff>
          <xdr:row>9</xdr:row>
          <xdr:rowOff>314325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9</xdr:row>
          <xdr:rowOff>76200</xdr:rowOff>
        </xdr:from>
        <xdr:to>
          <xdr:col>2</xdr:col>
          <xdr:colOff>3095625</xdr:colOff>
          <xdr:row>9</xdr:row>
          <xdr:rowOff>314325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9</xdr:row>
          <xdr:rowOff>76200</xdr:rowOff>
        </xdr:from>
        <xdr:to>
          <xdr:col>2</xdr:col>
          <xdr:colOff>3933825</xdr:colOff>
          <xdr:row>9</xdr:row>
          <xdr:rowOff>333375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314325</xdr:rowOff>
        </xdr:from>
        <xdr:to>
          <xdr:col>2</xdr:col>
          <xdr:colOff>1104900</xdr:colOff>
          <xdr:row>9</xdr:row>
          <xdr:rowOff>552450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523875</xdr:rowOff>
        </xdr:from>
        <xdr:to>
          <xdr:col>2</xdr:col>
          <xdr:colOff>942975</xdr:colOff>
          <xdr:row>9</xdr:row>
          <xdr:rowOff>762000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9</xdr:row>
          <xdr:rowOff>323850</xdr:rowOff>
        </xdr:from>
        <xdr:to>
          <xdr:col>2</xdr:col>
          <xdr:colOff>1838325</xdr:colOff>
          <xdr:row>9</xdr:row>
          <xdr:rowOff>552450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9</xdr:row>
          <xdr:rowOff>314325</xdr:rowOff>
        </xdr:from>
        <xdr:to>
          <xdr:col>2</xdr:col>
          <xdr:colOff>2714625</xdr:colOff>
          <xdr:row>9</xdr:row>
          <xdr:rowOff>552450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9</xdr:row>
          <xdr:rowOff>314325</xdr:rowOff>
        </xdr:from>
        <xdr:to>
          <xdr:col>2</xdr:col>
          <xdr:colOff>3495675</xdr:colOff>
          <xdr:row>9</xdr:row>
          <xdr:rowOff>552450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9</xdr:row>
          <xdr:rowOff>314325</xdr:rowOff>
        </xdr:from>
        <xdr:to>
          <xdr:col>2</xdr:col>
          <xdr:colOff>4295775</xdr:colOff>
          <xdr:row>9</xdr:row>
          <xdr:rowOff>552450</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xdr:row>
          <xdr:rowOff>314325</xdr:rowOff>
        </xdr:from>
        <xdr:to>
          <xdr:col>2</xdr:col>
          <xdr:colOff>4743450</xdr:colOff>
          <xdr:row>9</xdr:row>
          <xdr:rowOff>552450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533400</xdr:rowOff>
        </xdr:from>
        <xdr:to>
          <xdr:col>2</xdr:col>
          <xdr:colOff>1905000</xdr:colOff>
          <xdr:row>9</xdr:row>
          <xdr:rowOff>771525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9</xdr:row>
          <xdr:rowOff>533400</xdr:rowOff>
        </xdr:from>
        <xdr:to>
          <xdr:col>2</xdr:col>
          <xdr:colOff>2476500</xdr:colOff>
          <xdr:row>9</xdr:row>
          <xdr:rowOff>771525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9</xdr:row>
          <xdr:rowOff>523875</xdr:rowOff>
        </xdr:from>
        <xdr:to>
          <xdr:col>2</xdr:col>
          <xdr:colOff>2943225</xdr:colOff>
          <xdr:row>9</xdr:row>
          <xdr:rowOff>762000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9</xdr:row>
          <xdr:rowOff>523875</xdr:rowOff>
        </xdr:from>
        <xdr:to>
          <xdr:col>2</xdr:col>
          <xdr:colOff>3752850</xdr:colOff>
          <xdr:row>9</xdr:row>
          <xdr:rowOff>762000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9</xdr:row>
          <xdr:rowOff>76200</xdr:rowOff>
        </xdr:from>
        <xdr:to>
          <xdr:col>2</xdr:col>
          <xdr:colOff>2200275</xdr:colOff>
          <xdr:row>9</xdr:row>
          <xdr:rowOff>314325</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3</xdr:col>
      <xdr:colOff>1170215</xdr:colOff>
      <xdr:row>0</xdr:row>
      <xdr:rowOff>0</xdr:rowOff>
    </xdr:from>
    <xdr:ext cx="2339102" cy="693075"/>
    <xdr:sp macro="" textlink="">
      <xdr:nvSpPr>
        <xdr:cNvPr id="3" name="テキスト ボックス 2"/>
        <xdr:cNvSpPr txBox="1"/>
      </xdr:nvSpPr>
      <xdr:spPr>
        <a:xfrm>
          <a:off x="8545286" y="0"/>
          <a:ext cx="2339102"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ウェブサイト</a:t>
          </a:r>
        </a:p>
      </xdr:txBody>
    </xdr:sp>
    <xdr:clientData/>
  </xdr:oneCellAnchor>
  <xdr:oneCellAnchor>
    <xdr:from>
      <xdr:col>18</xdr:col>
      <xdr:colOff>601435</xdr:colOff>
      <xdr:row>0</xdr:row>
      <xdr:rowOff>0</xdr:rowOff>
    </xdr:from>
    <xdr:ext cx="5929828" cy="693075"/>
    <xdr:sp macro="" textlink="">
      <xdr:nvSpPr>
        <xdr:cNvPr id="70" name="テキスト ボックス 69"/>
        <xdr:cNvSpPr txBox="1"/>
      </xdr:nvSpPr>
      <xdr:spPr>
        <a:xfrm>
          <a:off x="17896114" y="0"/>
          <a:ext cx="5929828"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会員特典ガイド（単独登録の場合）</a:t>
          </a:r>
        </a:p>
      </xdr:txBody>
    </xdr:sp>
    <xdr:clientData/>
  </xdr:oneCellAnchor>
  <xdr:twoCellAnchor>
    <xdr:from>
      <xdr:col>0</xdr:col>
      <xdr:colOff>285751</xdr:colOff>
      <xdr:row>5</xdr:row>
      <xdr:rowOff>204107</xdr:rowOff>
    </xdr:from>
    <xdr:to>
      <xdr:col>3</xdr:col>
      <xdr:colOff>54429</xdr:colOff>
      <xdr:row>7</xdr:row>
      <xdr:rowOff>0</xdr:rowOff>
    </xdr:to>
    <xdr:sp macro="" textlink="">
      <xdr:nvSpPr>
        <xdr:cNvPr id="4" name="正方形/長方形 3"/>
        <xdr:cNvSpPr/>
      </xdr:nvSpPr>
      <xdr:spPr>
        <a:xfrm>
          <a:off x="285751" y="1428750"/>
          <a:ext cx="7143749" cy="1074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506189</xdr:colOff>
      <xdr:row>8</xdr:row>
      <xdr:rowOff>54426</xdr:rowOff>
    </xdr:from>
    <xdr:to>
      <xdr:col>11</xdr:col>
      <xdr:colOff>13608</xdr:colOff>
      <xdr:row>9</xdr:row>
      <xdr:rowOff>261255</xdr:rowOff>
    </xdr:to>
    <xdr:sp macro="" textlink="">
      <xdr:nvSpPr>
        <xdr:cNvPr id="74" name="正方形/長方形 73"/>
        <xdr:cNvSpPr/>
      </xdr:nvSpPr>
      <xdr:spPr>
        <a:xfrm>
          <a:off x="10316939" y="2898319"/>
          <a:ext cx="2228848" cy="5470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xdr:colOff>
      <xdr:row>6</xdr:row>
      <xdr:rowOff>530679</xdr:rowOff>
    </xdr:from>
    <xdr:to>
      <xdr:col>7</xdr:col>
      <xdr:colOff>462643</xdr:colOff>
      <xdr:row>8</xdr:row>
      <xdr:rowOff>299357</xdr:rowOff>
    </xdr:to>
    <xdr:cxnSp macro="">
      <xdr:nvCxnSpPr>
        <xdr:cNvPr id="6" name="直線矢印コネクタ 5"/>
        <xdr:cNvCxnSpPr/>
      </xdr:nvCxnSpPr>
      <xdr:spPr>
        <a:xfrm>
          <a:off x="7388678" y="2000250"/>
          <a:ext cx="2884715" cy="1143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552944</xdr:colOff>
      <xdr:row>3</xdr:row>
      <xdr:rowOff>76940</xdr:rowOff>
    </xdr:from>
    <xdr:to>
      <xdr:col>27</xdr:col>
      <xdr:colOff>467590</xdr:colOff>
      <xdr:row>6</xdr:row>
      <xdr:rowOff>69272</xdr:rowOff>
    </xdr:to>
    <xdr:sp macro="" textlink="">
      <xdr:nvSpPr>
        <xdr:cNvPr id="80" name="角丸四角形 79"/>
        <xdr:cNvSpPr/>
      </xdr:nvSpPr>
      <xdr:spPr>
        <a:xfrm>
          <a:off x="22858762" y="804304"/>
          <a:ext cx="1300101" cy="71969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516327</xdr:colOff>
      <xdr:row>3</xdr:row>
      <xdr:rowOff>45027</xdr:rowOff>
    </xdr:from>
    <xdr:to>
      <xdr:col>29</xdr:col>
      <xdr:colOff>363682</xdr:colOff>
      <xdr:row>6</xdr:row>
      <xdr:rowOff>103909</xdr:rowOff>
    </xdr:to>
    <xdr:sp macro="" textlink="">
      <xdr:nvSpPr>
        <xdr:cNvPr id="84" name="角丸四角形 83"/>
        <xdr:cNvSpPr/>
      </xdr:nvSpPr>
      <xdr:spPr>
        <a:xfrm>
          <a:off x="24207600" y="772391"/>
          <a:ext cx="1232809" cy="7862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26</xdr:row>
      <xdr:rowOff>51955</xdr:rowOff>
    </xdr:from>
    <xdr:to>
      <xdr:col>3</xdr:col>
      <xdr:colOff>43543</xdr:colOff>
      <xdr:row>26</xdr:row>
      <xdr:rowOff>1510393</xdr:rowOff>
    </xdr:to>
    <xdr:sp macro="" textlink="">
      <xdr:nvSpPr>
        <xdr:cNvPr id="91" name="正方形/長方形 90"/>
        <xdr:cNvSpPr/>
      </xdr:nvSpPr>
      <xdr:spPr>
        <a:xfrm>
          <a:off x="274865" y="7671955"/>
          <a:ext cx="7128905" cy="14584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122465</xdr:colOff>
      <xdr:row>20</xdr:row>
      <xdr:rowOff>83003</xdr:rowOff>
    </xdr:from>
    <xdr:to>
      <xdr:col>13</xdr:col>
      <xdr:colOff>19053</xdr:colOff>
      <xdr:row>26</xdr:row>
      <xdr:rowOff>693964</xdr:rowOff>
    </xdr:to>
    <xdr:cxnSp macro="">
      <xdr:nvCxnSpPr>
        <xdr:cNvPr id="92" name="直線矢印コネクタ 91"/>
        <xdr:cNvCxnSpPr>
          <a:endCxn id="94" idx="1"/>
        </xdr:cNvCxnSpPr>
      </xdr:nvCxnSpPr>
      <xdr:spPr>
        <a:xfrm flipV="1">
          <a:off x="7497536" y="7199539"/>
          <a:ext cx="6414410" cy="208053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19053</xdr:colOff>
      <xdr:row>18</xdr:row>
      <xdr:rowOff>43541</xdr:rowOff>
    </xdr:from>
    <xdr:to>
      <xdr:col>18</xdr:col>
      <xdr:colOff>258535</xdr:colOff>
      <xdr:row>22</xdr:row>
      <xdr:rowOff>122465</xdr:rowOff>
    </xdr:to>
    <xdr:sp macro="" textlink="">
      <xdr:nvSpPr>
        <xdr:cNvPr id="94" name="正方形/長方形 93"/>
        <xdr:cNvSpPr/>
      </xdr:nvSpPr>
      <xdr:spPr>
        <a:xfrm>
          <a:off x="13911946" y="6670220"/>
          <a:ext cx="3641268" cy="1058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304801</xdr:colOff>
      <xdr:row>26</xdr:row>
      <xdr:rowOff>1583872</xdr:rowOff>
    </xdr:from>
    <xdr:to>
      <xdr:col>3</xdr:col>
      <xdr:colOff>73479</xdr:colOff>
      <xdr:row>27</xdr:row>
      <xdr:rowOff>1197430</xdr:rowOff>
    </xdr:to>
    <xdr:sp macro="" textlink="">
      <xdr:nvSpPr>
        <xdr:cNvPr id="97" name="正方形/長方形 96"/>
        <xdr:cNvSpPr/>
      </xdr:nvSpPr>
      <xdr:spPr>
        <a:xfrm>
          <a:off x="304801" y="9244693"/>
          <a:ext cx="7143749" cy="12328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293915</xdr:colOff>
      <xdr:row>28</xdr:row>
      <xdr:rowOff>8164</xdr:rowOff>
    </xdr:from>
    <xdr:to>
      <xdr:col>3</xdr:col>
      <xdr:colOff>62593</xdr:colOff>
      <xdr:row>28</xdr:row>
      <xdr:rowOff>1401535</xdr:rowOff>
    </xdr:to>
    <xdr:sp macro="" textlink="">
      <xdr:nvSpPr>
        <xdr:cNvPr id="98" name="正方形/長方形 97"/>
        <xdr:cNvSpPr/>
      </xdr:nvSpPr>
      <xdr:spPr>
        <a:xfrm>
          <a:off x="293915" y="10608128"/>
          <a:ext cx="7143749" cy="13933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15</xdr:row>
      <xdr:rowOff>81643</xdr:rowOff>
    </xdr:from>
    <xdr:to>
      <xdr:col>12</xdr:col>
      <xdr:colOff>612321</xdr:colOff>
      <xdr:row>28</xdr:row>
      <xdr:rowOff>489859</xdr:rowOff>
    </xdr:to>
    <xdr:cxnSp macro="">
      <xdr:nvCxnSpPr>
        <xdr:cNvPr id="99" name="直線矢印コネクタ 98"/>
        <xdr:cNvCxnSpPr/>
      </xdr:nvCxnSpPr>
      <xdr:spPr>
        <a:xfrm flipV="1">
          <a:off x="7443107" y="5048250"/>
          <a:ext cx="6381750" cy="6041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674917</xdr:colOff>
      <xdr:row>9</xdr:row>
      <xdr:rowOff>604156</xdr:rowOff>
    </xdr:from>
    <xdr:to>
      <xdr:col>18</xdr:col>
      <xdr:colOff>217714</xdr:colOff>
      <xdr:row>16</xdr:row>
      <xdr:rowOff>13608</xdr:rowOff>
    </xdr:to>
    <xdr:sp macro="" textlink="">
      <xdr:nvSpPr>
        <xdr:cNvPr id="102" name="正方形/長方形 101"/>
        <xdr:cNvSpPr/>
      </xdr:nvSpPr>
      <xdr:spPr>
        <a:xfrm>
          <a:off x="13887453" y="3788227"/>
          <a:ext cx="3624940" cy="23622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285749</xdr:colOff>
      <xdr:row>9</xdr:row>
      <xdr:rowOff>857250</xdr:rowOff>
    </xdr:from>
    <xdr:to>
      <xdr:col>26</xdr:col>
      <xdr:colOff>557893</xdr:colOff>
      <xdr:row>27</xdr:row>
      <xdr:rowOff>204111</xdr:rowOff>
    </xdr:to>
    <xdr:cxnSp macro="">
      <xdr:nvCxnSpPr>
        <xdr:cNvPr id="103" name="直線矢印コネクタ 102"/>
        <xdr:cNvCxnSpPr/>
      </xdr:nvCxnSpPr>
      <xdr:spPr>
        <a:xfrm flipV="1">
          <a:off x="21662570" y="4041321"/>
          <a:ext cx="1632859" cy="636814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97971</xdr:colOff>
      <xdr:row>27</xdr:row>
      <xdr:rowOff>190501</xdr:rowOff>
    </xdr:from>
    <xdr:to>
      <xdr:col>24</xdr:col>
      <xdr:colOff>312964</xdr:colOff>
      <xdr:row>27</xdr:row>
      <xdr:rowOff>570141</xdr:rowOff>
    </xdr:to>
    <xdr:cxnSp macro="">
      <xdr:nvCxnSpPr>
        <xdr:cNvPr id="105" name="直線コネクタ 104"/>
        <xdr:cNvCxnSpPr/>
      </xdr:nvCxnSpPr>
      <xdr:spPr>
        <a:xfrm flipV="1">
          <a:off x="7473042" y="9470572"/>
          <a:ext cx="14216743" cy="37964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227368</xdr:colOff>
      <xdr:row>6</xdr:row>
      <xdr:rowOff>874567</xdr:rowOff>
    </xdr:from>
    <xdr:to>
      <xdr:col>29</xdr:col>
      <xdr:colOff>363682</xdr:colOff>
      <xdr:row>9</xdr:row>
      <xdr:rowOff>789215</xdr:rowOff>
    </xdr:to>
    <xdr:sp macro="" textlink="">
      <xdr:nvSpPr>
        <xdr:cNvPr id="110" name="正方形/長方形 109"/>
        <xdr:cNvSpPr/>
      </xdr:nvSpPr>
      <xdr:spPr>
        <a:xfrm>
          <a:off x="21604189" y="2344138"/>
          <a:ext cx="3538100" cy="16291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310243</xdr:colOff>
      <xdr:row>29</xdr:row>
      <xdr:rowOff>10885</xdr:rowOff>
    </xdr:from>
    <xdr:to>
      <xdr:col>3</xdr:col>
      <xdr:colOff>78921</xdr:colOff>
      <xdr:row>30</xdr:row>
      <xdr:rowOff>898071</xdr:rowOff>
    </xdr:to>
    <xdr:sp macro="" textlink="">
      <xdr:nvSpPr>
        <xdr:cNvPr id="115" name="正方形/長方形 114"/>
        <xdr:cNvSpPr/>
      </xdr:nvSpPr>
      <xdr:spPr>
        <a:xfrm>
          <a:off x="310243" y="12080421"/>
          <a:ext cx="7143749" cy="2683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84364</xdr:colOff>
      <xdr:row>29</xdr:row>
      <xdr:rowOff>358115</xdr:rowOff>
    </xdr:from>
    <xdr:to>
      <xdr:col>13</xdr:col>
      <xdr:colOff>85354</xdr:colOff>
      <xdr:row>29</xdr:row>
      <xdr:rowOff>1649188</xdr:rowOff>
    </xdr:to>
    <xdr:cxnSp macro="">
      <xdr:nvCxnSpPr>
        <xdr:cNvPr id="116" name="直線矢印コネクタ 115"/>
        <xdr:cNvCxnSpPr>
          <a:endCxn id="118" idx="1"/>
        </xdr:cNvCxnSpPr>
      </xdr:nvCxnSpPr>
      <xdr:spPr>
        <a:xfrm flipV="1">
          <a:off x="7459435" y="13352936"/>
          <a:ext cx="6518812" cy="12910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85354</xdr:colOff>
      <xdr:row>28</xdr:row>
      <xdr:rowOff>1117021</xdr:rowOff>
    </xdr:from>
    <xdr:to>
      <xdr:col>18</xdr:col>
      <xdr:colOff>238744</xdr:colOff>
      <xdr:row>29</xdr:row>
      <xdr:rowOff>1068779</xdr:rowOff>
    </xdr:to>
    <xdr:sp macro="" textlink="">
      <xdr:nvSpPr>
        <xdr:cNvPr id="118" name="正方形/長方形 117"/>
        <xdr:cNvSpPr/>
      </xdr:nvSpPr>
      <xdr:spPr>
        <a:xfrm>
          <a:off x="13978247" y="12642271"/>
          <a:ext cx="3555176" cy="1421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477734</xdr:colOff>
      <xdr:row>9</xdr:row>
      <xdr:rowOff>1035384</xdr:rowOff>
    </xdr:from>
    <xdr:to>
      <xdr:col>29</xdr:col>
      <xdr:colOff>305542</xdr:colOff>
      <xdr:row>11</xdr:row>
      <xdr:rowOff>309254</xdr:rowOff>
    </xdr:to>
    <xdr:sp macro="" textlink="">
      <xdr:nvSpPr>
        <xdr:cNvPr id="119" name="正方形/長方形 118"/>
        <xdr:cNvSpPr/>
      </xdr:nvSpPr>
      <xdr:spPr>
        <a:xfrm>
          <a:off x="18452770" y="4219455"/>
          <a:ext cx="6631379" cy="9067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117231</xdr:colOff>
      <xdr:row>12</xdr:row>
      <xdr:rowOff>13610</xdr:rowOff>
    </xdr:from>
    <xdr:to>
      <xdr:col>23</xdr:col>
      <xdr:colOff>27215</xdr:colOff>
      <xdr:row>29</xdr:row>
      <xdr:rowOff>373673</xdr:rowOff>
    </xdr:to>
    <xdr:cxnSp macro="">
      <xdr:nvCxnSpPr>
        <xdr:cNvPr id="124" name="直線矢印コネクタ 123"/>
        <xdr:cNvCxnSpPr/>
      </xdr:nvCxnSpPr>
      <xdr:spPr>
        <a:xfrm flipV="1">
          <a:off x="19606846" y="5135129"/>
          <a:ext cx="1287446" cy="815590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242455</xdr:colOff>
      <xdr:row>29</xdr:row>
      <xdr:rowOff>337705</xdr:rowOff>
    </xdr:from>
    <xdr:to>
      <xdr:col>21</xdr:col>
      <xdr:colOff>122464</xdr:colOff>
      <xdr:row>29</xdr:row>
      <xdr:rowOff>353787</xdr:rowOff>
    </xdr:to>
    <xdr:cxnSp macro="">
      <xdr:nvCxnSpPr>
        <xdr:cNvPr id="126" name="直線コネクタ 125"/>
        <xdr:cNvCxnSpPr/>
      </xdr:nvCxnSpPr>
      <xdr:spPr>
        <a:xfrm>
          <a:off x="17537134" y="13332526"/>
          <a:ext cx="1921080" cy="1608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307027</xdr:colOff>
      <xdr:row>31</xdr:row>
      <xdr:rowOff>89313</xdr:rowOff>
    </xdr:from>
    <xdr:to>
      <xdr:col>3</xdr:col>
      <xdr:colOff>82880</xdr:colOff>
      <xdr:row>36</xdr:row>
      <xdr:rowOff>27215</xdr:rowOff>
    </xdr:to>
    <xdr:sp macro="" textlink="">
      <xdr:nvSpPr>
        <xdr:cNvPr id="135" name="正方形/長方形 134"/>
        <xdr:cNvSpPr/>
      </xdr:nvSpPr>
      <xdr:spPr>
        <a:xfrm>
          <a:off x="307027" y="15791956"/>
          <a:ext cx="7150924" cy="14074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587829</xdr:colOff>
      <xdr:row>30</xdr:row>
      <xdr:rowOff>135083</xdr:rowOff>
    </xdr:from>
    <xdr:to>
      <xdr:col>18</xdr:col>
      <xdr:colOff>346364</xdr:colOff>
      <xdr:row>46</xdr:row>
      <xdr:rowOff>181842</xdr:rowOff>
    </xdr:to>
    <xdr:sp macro="" textlink="">
      <xdr:nvSpPr>
        <xdr:cNvPr id="136" name="正方形/長方形 135"/>
        <xdr:cNvSpPr/>
      </xdr:nvSpPr>
      <xdr:spPr>
        <a:xfrm>
          <a:off x="10398579" y="14926047"/>
          <a:ext cx="7242464" cy="53127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82880</xdr:colOff>
      <xdr:row>33</xdr:row>
      <xdr:rowOff>398443</xdr:rowOff>
    </xdr:from>
    <xdr:to>
      <xdr:col>7</xdr:col>
      <xdr:colOff>515835</xdr:colOff>
      <xdr:row>37</xdr:row>
      <xdr:rowOff>122465</xdr:rowOff>
    </xdr:to>
    <xdr:cxnSp macro="">
      <xdr:nvCxnSpPr>
        <xdr:cNvPr id="137" name="直線矢印コネクタ 136"/>
        <xdr:cNvCxnSpPr>
          <a:stCxn id="135" idx="3"/>
        </xdr:cNvCxnSpPr>
      </xdr:nvCxnSpPr>
      <xdr:spPr>
        <a:xfrm>
          <a:off x="7457951" y="16495693"/>
          <a:ext cx="2868634" cy="9758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303563</xdr:colOff>
      <xdr:row>36</xdr:row>
      <xdr:rowOff>140274</xdr:rowOff>
    </xdr:from>
    <xdr:to>
      <xdr:col>3</xdr:col>
      <xdr:colOff>79416</xdr:colOff>
      <xdr:row>47</xdr:row>
      <xdr:rowOff>68036</xdr:rowOff>
    </xdr:to>
    <xdr:sp macro="" textlink="">
      <xdr:nvSpPr>
        <xdr:cNvPr id="139" name="正方形/長方形 138"/>
        <xdr:cNvSpPr/>
      </xdr:nvSpPr>
      <xdr:spPr>
        <a:xfrm>
          <a:off x="303563" y="17407738"/>
          <a:ext cx="7150924" cy="28396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47254</xdr:colOff>
      <xdr:row>24</xdr:row>
      <xdr:rowOff>136071</xdr:rowOff>
    </xdr:from>
    <xdr:to>
      <xdr:col>12</xdr:col>
      <xdr:colOff>625928</xdr:colOff>
      <xdr:row>38</xdr:row>
      <xdr:rowOff>20044</xdr:rowOff>
    </xdr:to>
    <xdr:cxnSp macro="">
      <xdr:nvCxnSpPr>
        <xdr:cNvPr id="140" name="直線矢印コネクタ 139"/>
        <xdr:cNvCxnSpPr/>
      </xdr:nvCxnSpPr>
      <xdr:spPr>
        <a:xfrm flipV="1">
          <a:off x="7422325" y="8232321"/>
          <a:ext cx="6416139" cy="950422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17318</xdr:colOff>
      <xdr:row>22</xdr:row>
      <xdr:rowOff>204354</xdr:rowOff>
    </xdr:from>
    <xdr:to>
      <xdr:col>18</xdr:col>
      <xdr:colOff>225137</xdr:colOff>
      <xdr:row>26</xdr:row>
      <xdr:rowOff>435430</xdr:rowOff>
    </xdr:to>
    <xdr:sp macro="" textlink="">
      <xdr:nvSpPr>
        <xdr:cNvPr id="142" name="正方形/長方形 141"/>
        <xdr:cNvSpPr/>
      </xdr:nvSpPr>
      <xdr:spPr>
        <a:xfrm>
          <a:off x="13910211" y="7810747"/>
          <a:ext cx="3609605" cy="12107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12</xdr:row>
      <xdr:rowOff>20040</xdr:rowOff>
    </xdr:from>
    <xdr:to>
      <xdr:col>3</xdr:col>
      <xdr:colOff>43543</xdr:colOff>
      <xdr:row>25</xdr:row>
      <xdr:rowOff>207819</xdr:rowOff>
    </xdr:to>
    <xdr:sp macro="" textlink="">
      <xdr:nvSpPr>
        <xdr:cNvPr id="143" name="正方形/長方形 142"/>
        <xdr:cNvSpPr/>
      </xdr:nvSpPr>
      <xdr:spPr>
        <a:xfrm>
          <a:off x="274865" y="4245676"/>
          <a:ext cx="7128905" cy="3339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37358</xdr:colOff>
      <xdr:row>19</xdr:row>
      <xdr:rowOff>174668</xdr:rowOff>
    </xdr:from>
    <xdr:to>
      <xdr:col>13</xdr:col>
      <xdr:colOff>64572</xdr:colOff>
      <xdr:row>27</xdr:row>
      <xdr:rowOff>780061</xdr:rowOff>
    </xdr:to>
    <xdr:cxnSp macro="">
      <xdr:nvCxnSpPr>
        <xdr:cNvPr id="144" name="直線矢印コネクタ 143"/>
        <xdr:cNvCxnSpPr>
          <a:endCxn id="146" idx="1"/>
        </xdr:cNvCxnSpPr>
      </xdr:nvCxnSpPr>
      <xdr:spPr>
        <a:xfrm>
          <a:off x="7412429" y="7046275"/>
          <a:ext cx="6545036" cy="39391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64572</xdr:colOff>
      <xdr:row>26</xdr:row>
      <xdr:rowOff>809254</xdr:rowOff>
    </xdr:from>
    <xdr:to>
      <xdr:col>18</xdr:col>
      <xdr:colOff>238744</xdr:colOff>
      <xdr:row>28</xdr:row>
      <xdr:rowOff>1050224</xdr:rowOff>
    </xdr:to>
    <xdr:sp macro="" textlink="">
      <xdr:nvSpPr>
        <xdr:cNvPr id="146" name="正方形/長方形 145"/>
        <xdr:cNvSpPr/>
      </xdr:nvSpPr>
      <xdr:spPr>
        <a:xfrm>
          <a:off x="13957465" y="9395361"/>
          <a:ext cx="3575958" cy="31801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4</xdr:row>
      <xdr:rowOff>155864</xdr:rowOff>
    </xdr:from>
    <xdr:to>
      <xdr:col>25</xdr:col>
      <xdr:colOff>519546</xdr:colOff>
      <xdr:row>8</xdr:row>
      <xdr:rowOff>54428</xdr:rowOff>
    </xdr:to>
    <xdr:cxnSp macro="">
      <xdr:nvCxnSpPr>
        <xdr:cNvPr id="149" name="直線矢印コネクタ 148"/>
        <xdr:cNvCxnSpPr/>
      </xdr:nvCxnSpPr>
      <xdr:spPr>
        <a:xfrm flipV="1">
          <a:off x="7443107" y="1135578"/>
          <a:ext cx="15133618" cy="17627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32657</xdr:colOff>
      <xdr:row>6</xdr:row>
      <xdr:rowOff>190500</xdr:rowOff>
    </xdr:from>
    <xdr:to>
      <xdr:col>28</xdr:col>
      <xdr:colOff>259773</xdr:colOff>
      <xdr:row>10</xdr:row>
      <xdr:rowOff>317048</xdr:rowOff>
    </xdr:to>
    <xdr:cxnSp macro="">
      <xdr:nvCxnSpPr>
        <xdr:cNvPr id="150" name="直線矢印コネクタ 149"/>
        <xdr:cNvCxnSpPr>
          <a:stCxn id="100" idx="3"/>
        </xdr:cNvCxnSpPr>
      </xdr:nvCxnSpPr>
      <xdr:spPr>
        <a:xfrm flipV="1">
          <a:off x="7407728" y="1660071"/>
          <a:ext cx="16950295" cy="31337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1854653</xdr:colOff>
      <xdr:row>6</xdr:row>
      <xdr:rowOff>770164</xdr:rowOff>
    </xdr:from>
    <xdr:ext cx="1848776" cy="275717"/>
    <xdr:sp macro="" textlink="">
      <xdr:nvSpPr>
        <xdr:cNvPr id="76" name="テキスト ボックス 75"/>
        <xdr:cNvSpPr txBox="1"/>
      </xdr:nvSpPr>
      <xdr:spPr>
        <a:xfrm>
          <a:off x="2194832" y="223973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1</xdr:col>
      <xdr:colOff>1854653</xdr:colOff>
      <xdr:row>9</xdr:row>
      <xdr:rowOff>1057275</xdr:rowOff>
    </xdr:from>
    <xdr:ext cx="1848776" cy="275717"/>
    <xdr:sp macro="" textlink="">
      <xdr:nvSpPr>
        <xdr:cNvPr id="77" name="テキスト ボックス 76"/>
        <xdr:cNvSpPr txBox="1"/>
      </xdr:nvSpPr>
      <xdr:spPr>
        <a:xfrm>
          <a:off x="2194832" y="4241346"/>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0</xdr:col>
      <xdr:colOff>288472</xdr:colOff>
      <xdr:row>7</xdr:row>
      <xdr:rowOff>57151</xdr:rowOff>
    </xdr:from>
    <xdr:to>
      <xdr:col>3</xdr:col>
      <xdr:colOff>57150</xdr:colOff>
      <xdr:row>9</xdr:row>
      <xdr:rowOff>27215</xdr:rowOff>
    </xdr:to>
    <xdr:sp macro="" textlink="">
      <xdr:nvSpPr>
        <xdr:cNvPr id="96" name="正方形/長方形 95"/>
        <xdr:cNvSpPr/>
      </xdr:nvSpPr>
      <xdr:spPr>
        <a:xfrm>
          <a:off x="288472" y="2560865"/>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0</xdr:col>
      <xdr:colOff>263979</xdr:colOff>
      <xdr:row>9</xdr:row>
      <xdr:rowOff>1284516</xdr:rowOff>
    </xdr:from>
    <xdr:to>
      <xdr:col>3</xdr:col>
      <xdr:colOff>32657</xdr:colOff>
      <xdr:row>11</xdr:row>
      <xdr:rowOff>302079</xdr:rowOff>
    </xdr:to>
    <xdr:sp macro="" textlink="">
      <xdr:nvSpPr>
        <xdr:cNvPr id="100" name="正方形/長方形 99"/>
        <xdr:cNvSpPr/>
      </xdr:nvSpPr>
      <xdr:spPr>
        <a:xfrm>
          <a:off x="263979" y="4468587"/>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oneCellAnchor>
    <xdr:from>
      <xdr:col>2</xdr:col>
      <xdr:colOff>1905000</xdr:colOff>
      <xdr:row>9</xdr:row>
      <xdr:rowOff>653143</xdr:rowOff>
    </xdr:from>
    <xdr:ext cx="3184071" cy="564514"/>
    <xdr:sp macro="" textlink="">
      <xdr:nvSpPr>
        <xdr:cNvPr id="22" name="テキスト ボックス 21"/>
        <xdr:cNvSpPr txBox="1"/>
      </xdr:nvSpPr>
      <xdr:spPr>
        <a:xfrm>
          <a:off x="4136571" y="3837214"/>
          <a:ext cx="3184071" cy="56451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ここに記載の情報は、弊社で企画する何らかの特集などの参考情報として管理します。</a:t>
          </a:r>
        </a:p>
      </xdr:txBody>
    </xdr:sp>
    <xdr:clientData/>
  </xdr:oneCellAnchor>
  <xdr:oneCellAnchor>
    <xdr:from>
      <xdr:col>18</xdr:col>
      <xdr:colOff>687037</xdr:colOff>
      <xdr:row>14</xdr:row>
      <xdr:rowOff>224147</xdr:rowOff>
    </xdr:from>
    <xdr:ext cx="6647974" cy="693075"/>
    <xdr:sp macro="" textlink="">
      <xdr:nvSpPr>
        <xdr:cNvPr id="78" name="テキスト ボックス 77"/>
        <xdr:cNvSpPr txBox="1"/>
      </xdr:nvSpPr>
      <xdr:spPr>
        <a:xfrm>
          <a:off x="18143764" y="5783283"/>
          <a:ext cx="6647974"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会員特典ガイド（エリア内登録の場合）</a:t>
          </a:r>
        </a:p>
      </xdr:txBody>
    </xdr:sp>
    <xdr:clientData/>
  </xdr:oneCellAnchor>
  <xdr:twoCellAnchor>
    <xdr:from>
      <xdr:col>21</xdr:col>
      <xdr:colOff>121227</xdr:colOff>
      <xdr:row>22</xdr:row>
      <xdr:rowOff>190500</xdr:rowOff>
    </xdr:from>
    <xdr:to>
      <xdr:col>23</xdr:col>
      <xdr:colOff>398318</xdr:colOff>
      <xdr:row>29</xdr:row>
      <xdr:rowOff>363682</xdr:rowOff>
    </xdr:to>
    <xdr:cxnSp macro="">
      <xdr:nvCxnSpPr>
        <xdr:cNvPr id="93" name="直線矢印コネクタ 92"/>
        <xdr:cNvCxnSpPr/>
      </xdr:nvCxnSpPr>
      <xdr:spPr>
        <a:xfrm flipV="1">
          <a:off x="19656136" y="7689273"/>
          <a:ext cx="1662546" cy="5559136"/>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 Type="http://schemas.openxmlformats.org/officeDocument/2006/relationships/vmlDrawing" Target="../drawings/vmlDrawing2.v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2" Type="http://schemas.openxmlformats.org/officeDocument/2006/relationships/drawing" Target="../drawings/drawing2.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2.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omments" Target="../comments2.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88"/>
  <sheetViews>
    <sheetView tabSelected="1" view="pageBreakPreview" zoomScale="85" zoomScaleNormal="70" zoomScaleSheetLayoutView="85" workbookViewId="0">
      <selection activeCell="G61" sqref="G61"/>
    </sheetView>
  </sheetViews>
  <sheetFormatPr defaultRowHeight="18.75"/>
  <cols>
    <col min="1" max="1" width="4.125" style="146" customWidth="1"/>
    <col min="2" max="2" width="26.625" customWidth="1"/>
    <col min="3" max="3" width="64.125" style="11" customWidth="1"/>
    <col min="4" max="4" width="5.375" customWidth="1"/>
    <col min="5" max="5" width="3.875" customWidth="1"/>
    <col min="6" max="6" width="26.75" style="3" customWidth="1"/>
    <col min="7" max="7" width="67.5" style="11" customWidth="1"/>
    <col min="8" max="8" width="6.375" customWidth="1"/>
    <col min="15" max="16" width="14.5" style="161" customWidth="1"/>
    <col min="17" max="19" width="9" style="4"/>
  </cols>
  <sheetData>
    <row r="1" spans="1:17" ht="21" customHeight="1">
      <c r="B1" s="39" t="s">
        <v>75</v>
      </c>
      <c r="C1" s="215"/>
      <c r="D1" s="215"/>
    </row>
    <row r="2" spans="1:17" ht="142.5" customHeight="1">
      <c r="B2" s="216" t="s">
        <v>170</v>
      </c>
      <c r="C2" s="216"/>
      <c r="D2" s="40"/>
      <c r="F2" s="221" t="s">
        <v>10</v>
      </c>
      <c r="G2" s="221"/>
    </row>
    <row r="3" spans="1:17" ht="18.75" customHeight="1">
      <c r="B3" s="14" t="s">
        <v>17</v>
      </c>
      <c r="C3" s="15"/>
      <c r="D3" s="1"/>
      <c r="F3" s="169"/>
      <c r="G3" s="169"/>
    </row>
    <row r="4" spans="1:17" ht="19.5" thickBot="1">
      <c r="B4" s="2" t="s">
        <v>45</v>
      </c>
      <c r="C4" s="35" t="s">
        <v>40</v>
      </c>
      <c r="D4" s="1"/>
      <c r="F4" s="2" t="s">
        <v>41</v>
      </c>
      <c r="G4" s="116"/>
    </row>
    <row r="5" spans="1:17" ht="19.5" thickTop="1">
      <c r="B5" s="148" t="s">
        <v>0</v>
      </c>
      <c r="C5" s="47"/>
      <c r="D5" s="1"/>
      <c r="F5" s="122" t="s">
        <v>0</v>
      </c>
      <c r="G5" s="117">
        <v>44106</v>
      </c>
    </row>
    <row r="6" spans="1:17">
      <c r="B6" s="148" t="s">
        <v>194</v>
      </c>
      <c r="C6" s="189"/>
      <c r="D6" s="1"/>
      <c r="F6" s="122" t="s">
        <v>195</v>
      </c>
      <c r="G6" s="118">
        <v>44166</v>
      </c>
    </row>
    <row r="7" spans="1:17">
      <c r="A7" s="146">
        <v>1</v>
      </c>
      <c r="B7" s="148" t="s">
        <v>1</v>
      </c>
      <c r="C7" s="190"/>
      <c r="D7" s="1"/>
      <c r="F7" s="122" t="s">
        <v>1</v>
      </c>
      <c r="G7" s="119" t="s">
        <v>35</v>
      </c>
    </row>
    <row r="8" spans="1:17">
      <c r="A8" s="146">
        <v>2</v>
      </c>
      <c r="B8" s="148" t="s">
        <v>2</v>
      </c>
      <c r="C8" s="191"/>
      <c r="D8" s="1"/>
      <c r="F8" s="122" t="s">
        <v>2</v>
      </c>
      <c r="G8" s="120" t="s">
        <v>36</v>
      </c>
    </row>
    <row r="9" spans="1:17" ht="78" customHeight="1">
      <c r="A9" s="146">
        <v>3</v>
      </c>
      <c r="B9" s="149" t="s">
        <v>72</v>
      </c>
      <c r="C9" s="48" t="s">
        <v>67</v>
      </c>
      <c r="D9" s="1"/>
      <c r="F9" s="54" t="s">
        <v>72</v>
      </c>
      <c r="G9" s="121" t="s">
        <v>69</v>
      </c>
      <c r="O9" s="162" t="s">
        <v>82</v>
      </c>
      <c r="P9" s="163" t="s">
        <v>89</v>
      </c>
      <c r="Q9" s="142"/>
    </row>
    <row r="10" spans="1:17" ht="21.75" customHeight="1">
      <c r="A10" s="146">
        <v>4</v>
      </c>
      <c r="B10" s="217" t="s">
        <v>132</v>
      </c>
      <c r="C10" s="67"/>
      <c r="D10" s="1"/>
      <c r="F10" s="219" t="s">
        <v>71</v>
      </c>
      <c r="G10" s="53" t="s">
        <v>164</v>
      </c>
      <c r="O10" s="162" t="s">
        <v>83</v>
      </c>
      <c r="P10" s="163" t="s">
        <v>90</v>
      </c>
      <c r="Q10" s="142"/>
    </row>
    <row r="11" spans="1:17" ht="21.75" customHeight="1">
      <c r="A11" s="146">
        <v>5</v>
      </c>
      <c r="B11" s="218"/>
      <c r="C11" s="67"/>
      <c r="D11" s="1"/>
      <c r="F11" s="220"/>
      <c r="G11" s="53" t="s">
        <v>165</v>
      </c>
      <c r="H11" s="66"/>
      <c r="O11" s="164" t="s">
        <v>84</v>
      </c>
      <c r="P11" s="163" t="s">
        <v>98</v>
      </c>
      <c r="Q11" s="142"/>
    </row>
    <row r="12" spans="1:17" ht="102.75" customHeight="1">
      <c r="A12" s="146">
        <v>6</v>
      </c>
      <c r="B12" s="149" t="s">
        <v>73</v>
      </c>
      <c r="C12" s="48" t="s">
        <v>70</v>
      </c>
      <c r="D12" s="1"/>
      <c r="F12" s="54" t="s">
        <v>73</v>
      </c>
      <c r="G12" s="115" t="s">
        <v>68</v>
      </c>
      <c r="O12" s="164" t="s">
        <v>85</v>
      </c>
      <c r="P12" s="163" t="s">
        <v>91</v>
      </c>
      <c r="Q12" s="142"/>
    </row>
    <row r="13" spans="1:17" ht="22.5" customHeight="1">
      <c r="A13" s="146">
        <v>7</v>
      </c>
      <c r="B13" s="217" t="s">
        <v>131</v>
      </c>
      <c r="C13" s="67"/>
      <c r="D13" s="1"/>
      <c r="F13" s="219" t="s">
        <v>131</v>
      </c>
      <c r="G13" s="53" t="s">
        <v>162</v>
      </c>
      <c r="O13" s="164" t="s">
        <v>86</v>
      </c>
      <c r="P13" s="163" t="s">
        <v>92</v>
      </c>
      <c r="Q13" s="142"/>
    </row>
    <row r="14" spans="1:17" ht="22.5" customHeight="1">
      <c r="A14" s="146">
        <v>8</v>
      </c>
      <c r="B14" s="218"/>
      <c r="C14" s="67"/>
      <c r="D14" s="1"/>
      <c r="F14" s="220"/>
      <c r="G14" s="53" t="s">
        <v>163</v>
      </c>
      <c r="H14" s="66"/>
      <c r="O14" s="164" t="s">
        <v>87</v>
      </c>
      <c r="P14" s="163" t="s">
        <v>81</v>
      </c>
      <c r="Q14" s="142"/>
    </row>
    <row r="15" spans="1:17">
      <c r="A15" s="146">
        <v>9</v>
      </c>
      <c r="B15" s="150" t="s">
        <v>3</v>
      </c>
      <c r="C15" s="49"/>
      <c r="D15" s="1"/>
      <c r="F15" s="124" t="s">
        <v>3</v>
      </c>
      <c r="G15" s="123" t="s">
        <v>32</v>
      </c>
      <c r="O15" s="164" t="s">
        <v>88</v>
      </c>
      <c r="P15" s="163" t="s">
        <v>93</v>
      </c>
      <c r="Q15" s="142"/>
    </row>
    <row r="16" spans="1:17">
      <c r="A16" s="146">
        <v>10</v>
      </c>
      <c r="B16" s="151" t="s">
        <v>33</v>
      </c>
      <c r="C16" s="49"/>
      <c r="D16" s="1"/>
      <c r="F16" s="125" t="s">
        <v>33</v>
      </c>
      <c r="G16" s="123" t="s">
        <v>34</v>
      </c>
      <c r="O16" s="164" t="s">
        <v>158</v>
      </c>
      <c r="P16" s="163" t="s">
        <v>94</v>
      </c>
      <c r="Q16" s="142"/>
    </row>
    <row r="17" spans="1:19">
      <c r="A17" s="146">
        <v>11</v>
      </c>
      <c r="B17" s="151" t="s">
        <v>178</v>
      </c>
      <c r="C17" s="49"/>
      <c r="D17" s="1"/>
      <c r="F17" s="125" t="s">
        <v>178</v>
      </c>
      <c r="G17" s="123" t="s">
        <v>173</v>
      </c>
      <c r="O17" s="165" t="s">
        <v>159</v>
      </c>
      <c r="P17" s="163" t="s">
        <v>95</v>
      </c>
      <c r="Q17" s="142"/>
    </row>
    <row r="18" spans="1:19">
      <c r="A18" s="146">
        <v>12</v>
      </c>
      <c r="B18" s="152" t="s">
        <v>171</v>
      </c>
      <c r="C18" s="49"/>
      <c r="D18" s="1"/>
      <c r="F18" s="126" t="s">
        <v>172</v>
      </c>
      <c r="G18" s="123" t="s">
        <v>174</v>
      </c>
      <c r="O18" s="165" t="s">
        <v>160</v>
      </c>
      <c r="P18" s="163" t="s">
        <v>96</v>
      </c>
      <c r="Q18" s="142"/>
    </row>
    <row r="19" spans="1:19">
      <c r="A19" s="146">
        <v>13</v>
      </c>
      <c r="B19" s="148" t="s">
        <v>7</v>
      </c>
      <c r="C19" s="49"/>
      <c r="D19" s="1"/>
      <c r="F19" s="122" t="s">
        <v>7</v>
      </c>
      <c r="G19" s="123" t="s">
        <v>22</v>
      </c>
      <c r="O19" s="165"/>
      <c r="P19" s="166" t="s">
        <v>97</v>
      </c>
      <c r="Q19" s="142"/>
    </row>
    <row r="20" spans="1:19">
      <c r="A20" s="146">
        <v>14</v>
      </c>
      <c r="B20" s="148" t="s">
        <v>8</v>
      </c>
      <c r="C20" s="49"/>
      <c r="D20" s="1"/>
      <c r="F20" s="122" t="s">
        <v>8</v>
      </c>
      <c r="G20" s="123" t="s">
        <v>23</v>
      </c>
      <c r="O20" s="165"/>
      <c r="P20" s="163" t="s">
        <v>99</v>
      </c>
      <c r="Q20" s="142"/>
    </row>
    <row r="21" spans="1:19">
      <c r="A21" s="146">
        <v>15</v>
      </c>
      <c r="B21" s="148" t="s">
        <v>9</v>
      </c>
      <c r="C21" s="49"/>
      <c r="D21" s="1"/>
      <c r="F21" s="122" t="s">
        <v>9</v>
      </c>
      <c r="G21" s="123" t="s">
        <v>24</v>
      </c>
      <c r="O21" s="165"/>
      <c r="P21" s="163" t="s">
        <v>100</v>
      </c>
      <c r="Q21" s="142"/>
    </row>
    <row r="22" spans="1:19">
      <c r="A22" s="146">
        <v>16</v>
      </c>
      <c r="B22" s="153" t="s">
        <v>12</v>
      </c>
      <c r="C22" s="50"/>
      <c r="D22" s="1"/>
      <c r="F22" s="128" t="s">
        <v>12</v>
      </c>
      <c r="G22" s="127" t="s">
        <v>25</v>
      </c>
      <c r="O22" s="165"/>
      <c r="P22" s="165"/>
      <c r="Q22" s="142"/>
    </row>
    <row r="23" spans="1:19" ht="18.75" customHeight="1">
      <c r="A23" s="146">
        <v>17</v>
      </c>
      <c r="B23" s="148" t="s">
        <v>11</v>
      </c>
      <c r="C23" s="49"/>
      <c r="D23" s="1"/>
      <c r="F23" s="122" t="s">
        <v>11</v>
      </c>
      <c r="G23" s="123" t="s">
        <v>26</v>
      </c>
      <c r="O23" s="167"/>
      <c r="P23" s="167"/>
      <c r="Q23" s="143"/>
      <c r="R23" s="5"/>
      <c r="S23" s="5"/>
    </row>
    <row r="24" spans="1:19">
      <c r="A24" s="146">
        <v>18</v>
      </c>
      <c r="B24" s="148" t="s">
        <v>13</v>
      </c>
      <c r="C24" s="49"/>
      <c r="D24" s="1"/>
      <c r="F24" s="122" t="s">
        <v>13</v>
      </c>
      <c r="G24" s="123" t="s">
        <v>27</v>
      </c>
      <c r="O24" s="168"/>
      <c r="P24" s="168"/>
      <c r="Q24" s="142"/>
    </row>
    <row r="25" spans="1:19" ht="75" customHeight="1">
      <c r="A25" s="146">
        <v>19</v>
      </c>
      <c r="B25" s="154" t="s">
        <v>16</v>
      </c>
      <c r="C25" s="48"/>
      <c r="D25" s="1"/>
      <c r="F25" s="54" t="s">
        <v>16</v>
      </c>
      <c r="G25" s="121" t="s">
        <v>37</v>
      </c>
      <c r="O25" s="168"/>
      <c r="P25" s="168"/>
      <c r="Q25" s="142"/>
    </row>
    <row r="26" spans="1:19" ht="75" customHeight="1">
      <c r="A26" s="146">
        <v>20</v>
      </c>
      <c r="B26" s="154" t="s">
        <v>101</v>
      </c>
      <c r="C26" s="48"/>
      <c r="D26" s="160">
        <f>LEN(C26)</f>
        <v>0</v>
      </c>
      <c r="F26" s="54" t="s">
        <v>102</v>
      </c>
      <c r="G26" s="121" t="s">
        <v>30</v>
      </c>
    </row>
    <row r="27" spans="1:19" ht="81.75" customHeight="1">
      <c r="A27" s="146">
        <v>21</v>
      </c>
      <c r="B27" s="154" t="s">
        <v>15</v>
      </c>
      <c r="C27" s="48"/>
      <c r="D27" s="160">
        <f>LEN(C27)</f>
        <v>0</v>
      </c>
      <c r="F27" s="54" t="s">
        <v>15</v>
      </c>
      <c r="G27" s="121" t="s">
        <v>31</v>
      </c>
      <c r="H27">
        <f>LEN(G26)</f>
        <v>83</v>
      </c>
    </row>
    <row r="28" spans="1:19" ht="105" customHeight="1">
      <c r="A28" s="146">
        <v>22</v>
      </c>
      <c r="B28" s="154" t="s">
        <v>18</v>
      </c>
      <c r="C28" s="49"/>
      <c r="D28" s="1"/>
      <c r="F28" s="54" t="s">
        <v>18</v>
      </c>
      <c r="G28" s="123" t="s">
        <v>29</v>
      </c>
      <c r="H28">
        <f>LEN(G27)</f>
        <v>170</v>
      </c>
    </row>
    <row r="29" spans="1:19" ht="73.5" customHeight="1">
      <c r="A29" s="146">
        <v>23</v>
      </c>
      <c r="B29" s="173" t="s">
        <v>19</v>
      </c>
      <c r="C29" s="174" t="s">
        <v>207</v>
      </c>
      <c r="D29" s="1"/>
      <c r="F29" s="179" t="s">
        <v>19</v>
      </c>
      <c r="G29" s="181" t="s">
        <v>28</v>
      </c>
    </row>
    <row r="30" spans="1:19" ht="48" customHeight="1" thickBot="1">
      <c r="A30" s="172">
        <v>24</v>
      </c>
      <c r="B30" s="176" t="s">
        <v>196</v>
      </c>
      <c r="C30" s="177"/>
      <c r="D30" s="178"/>
      <c r="E30" s="84"/>
      <c r="F30" s="183" t="s">
        <v>196</v>
      </c>
      <c r="G30" s="182" t="s">
        <v>197</v>
      </c>
    </row>
    <row r="31" spans="1:19" ht="27.75" customHeight="1" thickTop="1">
      <c r="B31" s="175"/>
      <c r="C31" s="12"/>
      <c r="D31" s="1"/>
      <c r="F31" s="180"/>
      <c r="G31" s="19"/>
    </row>
    <row r="32" spans="1:19" ht="24" customHeight="1" thickBot="1">
      <c r="B32" s="222" t="s">
        <v>138</v>
      </c>
      <c r="C32" s="223"/>
      <c r="D32" s="85"/>
      <c r="F32" s="90" t="s">
        <v>50</v>
      </c>
      <c r="G32" s="91"/>
    </row>
    <row r="33" spans="1:8" ht="22.5" customHeight="1" thickTop="1">
      <c r="A33" s="146">
        <v>25</v>
      </c>
      <c r="B33" s="155" t="s">
        <v>133</v>
      </c>
      <c r="C33" s="87"/>
      <c r="D33" s="85"/>
      <c r="F33" s="83" t="s">
        <v>130</v>
      </c>
      <c r="G33" s="92" t="s">
        <v>142</v>
      </c>
      <c r="H33" s="96"/>
    </row>
    <row r="34" spans="1:8" ht="38.25" customHeight="1">
      <c r="A34" s="146">
        <v>26</v>
      </c>
      <c r="B34" s="155" t="s">
        <v>134</v>
      </c>
      <c r="C34" s="108"/>
      <c r="D34" s="73">
        <f>LEN(C34)</f>
        <v>0</v>
      </c>
      <c r="E34" s="84"/>
      <c r="F34" s="83" t="s">
        <v>139</v>
      </c>
      <c r="G34" s="107" t="s">
        <v>140</v>
      </c>
    </row>
    <row r="35" spans="1:8" ht="54" customHeight="1" thickBot="1">
      <c r="A35" s="146">
        <v>27</v>
      </c>
      <c r="B35" s="156" t="s">
        <v>51</v>
      </c>
      <c r="C35" s="88"/>
      <c r="D35" s="86"/>
      <c r="F35" s="81" t="s">
        <v>51</v>
      </c>
      <c r="G35" s="93" t="s">
        <v>52</v>
      </c>
    </row>
    <row r="36" spans="1:8" ht="15" customHeight="1" thickTop="1">
      <c r="A36" s="147"/>
      <c r="B36" s="98"/>
      <c r="C36" s="86"/>
      <c r="D36" s="86"/>
      <c r="F36"/>
      <c r="G36"/>
    </row>
    <row r="37" spans="1:8" ht="28.5" customHeight="1">
      <c r="B37" s="205" t="s">
        <v>203</v>
      </c>
      <c r="C37" s="158" t="s">
        <v>135</v>
      </c>
      <c r="D37" s="86"/>
      <c r="F37" s="207" t="s">
        <v>204</v>
      </c>
      <c r="G37" s="171" t="s">
        <v>169</v>
      </c>
    </row>
    <row r="38" spans="1:8" ht="28.5" customHeight="1" thickBot="1">
      <c r="B38" s="206"/>
      <c r="C38" s="159" t="s">
        <v>212</v>
      </c>
      <c r="D38" s="89"/>
      <c r="F38" s="208"/>
      <c r="G38" s="170" t="s">
        <v>213</v>
      </c>
    </row>
    <row r="39" spans="1:8" ht="27.75" customHeight="1" thickTop="1">
      <c r="A39" s="210">
        <v>28</v>
      </c>
      <c r="B39" s="232" t="s">
        <v>179</v>
      </c>
      <c r="C39" s="103"/>
      <c r="D39" s="30"/>
      <c r="E39" s="41"/>
      <c r="F39" s="229" t="s">
        <v>179</v>
      </c>
      <c r="G39" s="97" t="s">
        <v>180</v>
      </c>
    </row>
    <row r="40" spans="1:8" ht="22.5" customHeight="1">
      <c r="A40" s="210"/>
      <c r="B40" s="228"/>
      <c r="C40" s="104"/>
      <c r="D40" s="86"/>
      <c r="E40" s="41"/>
      <c r="F40" s="230"/>
      <c r="G40" s="94" t="s">
        <v>186</v>
      </c>
    </row>
    <row r="41" spans="1:8" ht="22.5" customHeight="1">
      <c r="A41" s="210">
        <v>29</v>
      </c>
      <c r="B41" s="228" t="s">
        <v>187</v>
      </c>
      <c r="C41" s="105"/>
      <c r="D41" s="30"/>
      <c r="E41" s="41"/>
      <c r="F41" s="231" t="s">
        <v>54</v>
      </c>
      <c r="G41" s="95" t="s">
        <v>183</v>
      </c>
    </row>
    <row r="42" spans="1:8" ht="22.5" customHeight="1">
      <c r="A42" s="210"/>
      <c r="B42" s="228"/>
      <c r="C42" s="104"/>
      <c r="D42" s="86"/>
      <c r="E42" s="41"/>
      <c r="F42" s="230"/>
      <c r="G42" s="94" t="s">
        <v>154</v>
      </c>
    </row>
    <row r="43" spans="1:8" ht="22.5" customHeight="1">
      <c r="A43" s="210">
        <v>30</v>
      </c>
      <c r="B43" s="228" t="s">
        <v>188</v>
      </c>
      <c r="C43" s="105"/>
      <c r="D43" s="30"/>
      <c r="E43" s="41"/>
      <c r="F43" s="231" t="s">
        <v>55</v>
      </c>
      <c r="G43" s="95" t="s">
        <v>184</v>
      </c>
    </row>
    <row r="44" spans="1:8" ht="22.5" customHeight="1">
      <c r="A44" s="210"/>
      <c r="B44" s="228"/>
      <c r="C44" s="104"/>
      <c r="D44" s="86"/>
      <c r="E44" s="41"/>
      <c r="F44" s="230"/>
      <c r="G44" s="94" t="s">
        <v>58</v>
      </c>
    </row>
    <row r="45" spans="1:8" ht="22.5" customHeight="1">
      <c r="A45" s="210">
        <v>31</v>
      </c>
      <c r="B45" s="226" t="s">
        <v>189</v>
      </c>
      <c r="C45" s="105"/>
      <c r="D45" s="86"/>
      <c r="E45" s="41"/>
      <c r="F45" s="234" t="s">
        <v>185</v>
      </c>
      <c r="G45" s="95" t="s">
        <v>181</v>
      </c>
    </row>
    <row r="46" spans="1:8" ht="22.5" customHeight="1">
      <c r="A46" s="210"/>
      <c r="B46" s="233"/>
      <c r="C46" s="104"/>
      <c r="D46" s="86"/>
      <c r="E46" s="41"/>
      <c r="F46" s="235"/>
      <c r="G46" s="94" t="s">
        <v>63</v>
      </c>
    </row>
    <row r="47" spans="1:8" ht="22.5" customHeight="1">
      <c r="A47" s="210">
        <v>32</v>
      </c>
      <c r="B47" s="226" t="s">
        <v>208</v>
      </c>
      <c r="C47" s="144"/>
      <c r="D47" s="30"/>
      <c r="E47" s="41"/>
      <c r="F47" s="224" t="s">
        <v>210</v>
      </c>
      <c r="G47" s="130" t="s">
        <v>182</v>
      </c>
    </row>
    <row r="48" spans="1:8" ht="22.5" customHeight="1" thickBot="1">
      <c r="A48" s="210"/>
      <c r="B48" s="227"/>
      <c r="C48" s="192"/>
      <c r="D48" s="86"/>
      <c r="E48" s="41"/>
      <c r="F48" s="225"/>
      <c r="G48" s="114" t="s">
        <v>209</v>
      </c>
    </row>
    <row r="49" spans="1:4" ht="22.5" customHeight="1" thickTop="1">
      <c r="B49" s="43"/>
      <c r="C49" s="42"/>
      <c r="D49" s="66"/>
    </row>
    <row r="50" spans="1:4" ht="19.5" customHeight="1" thickBot="1">
      <c r="B50" s="2" t="s">
        <v>44</v>
      </c>
      <c r="C50" s="35" t="s">
        <v>40</v>
      </c>
      <c r="D50" s="66"/>
    </row>
    <row r="51" spans="1:4" ht="18.75" customHeight="1" thickTop="1">
      <c r="A51" s="146">
        <v>33</v>
      </c>
      <c r="B51" s="157" t="s">
        <v>42</v>
      </c>
      <c r="C51" s="47"/>
      <c r="D51" s="66"/>
    </row>
    <row r="52" spans="1:4" ht="18.75" customHeight="1">
      <c r="A52" s="146">
        <v>34</v>
      </c>
      <c r="B52" s="157" t="s">
        <v>43</v>
      </c>
      <c r="C52" s="44"/>
      <c r="D52" s="66"/>
    </row>
    <row r="53" spans="1:4" ht="18.75" customHeight="1">
      <c r="A53" s="146">
        <v>35</v>
      </c>
      <c r="B53" s="157" t="s">
        <v>48</v>
      </c>
      <c r="C53" s="44"/>
      <c r="D53" s="66"/>
    </row>
    <row r="54" spans="1:4" ht="18.75" customHeight="1" thickBot="1">
      <c r="A54" s="146">
        <v>36</v>
      </c>
      <c r="B54" s="157" t="s">
        <v>166</v>
      </c>
      <c r="C54" s="45"/>
      <c r="D54" s="66"/>
    </row>
    <row r="55" spans="1:4" ht="18.75" customHeight="1" thickTop="1">
      <c r="B55" s="66"/>
      <c r="C55" s="42"/>
      <c r="D55" s="66"/>
    </row>
    <row r="56" spans="1:4" ht="18.75" customHeight="1" thickBot="1">
      <c r="B56" s="2" t="s">
        <v>198</v>
      </c>
      <c r="C56" s="35" t="s">
        <v>40</v>
      </c>
      <c r="D56" s="66"/>
    </row>
    <row r="57" spans="1:4" ht="18.75" customHeight="1" thickTop="1">
      <c r="A57" s="146">
        <v>37</v>
      </c>
      <c r="B57" s="188" t="s">
        <v>199</v>
      </c>
      <c r="C57" s="184"/>
      <c r="D57" s="66"/>
    </row>
    <row r="58" spans="1:4" ht="18.75" customHeight="1">
      <c r="A58" s="146">
        <v>38</v>
      </c>
      <c r="B58" s="188" t="s">
        <v>200</v>
      </c>
      <c r="C58" s="187"/>
      <c r="D58" s="66"/>
    </row>
    <row r="59" spans="1:4" ht="18.75" customHeight="1">
      <c r="A59" s="146">
        <v>39</v>
      </c>
      <c r="B59" s="188" t="s">
        <v>201</v>
      </c>
      <c r="C59" s="185"/>
      <c r="D59" s="66"/>
    </row>
    <row r="60" spans="1:4" ht="18.75" customHeight="1" thickBot="1">
      <c r="A60" s="146">
        <v>40</v>
      </c>
      <c r="B60" s="188" t="s">
        <v>202</v>
      </c>
      <c r="C60" s="186"/>
      <c r="D60" s="66"/>
    </row>
    <row r="61" spans="1:4" ht="18.75" customHeight="1" thickTop="1">
      <c r="B61" s="66"/>
      <c r="C61" s="26"/>
      <c r="D61" s="66"/>
    </row>
    <row r="62" spans="1:4" ht="18.75" customHeight="1" thickBot="1">
      <c r="B62" s="203" t="s">
        <v>214</v>
      </c>
      <c r="C62" s="35" t="s">
        <v>40</v>
      </c>
      <c r="D62" s="66"/>
    </row>
    <row r="63" spans="1:4" ht="33.75" customHeight="1" thickTop="1">
      <c r="A63" s="209">
        <v>41</v>
      </c>
      <c r="B63" s="211" t="s">
        <v>215</v>
      </c>
      <c r="C63" s="213"/>
      <c r="D63" s="66"/>
    </row>
    <row r="64" spans="1:4" ht="33.75" customHeight="1" thickBot="1">
      <c r="A64" s="209"/>
      <c r="B64" s="212"/>
      <c r="C64" s="214"/>
      <c r="D64" s="66"/>
    </row>
    <row r="65" spans="1:8" ht="18.75" customHeight="1" thickTop="1" thickBot="1">
      <c r="B65" s="66"/>
      <c r="C65" s="202"/>
      <c r="D65" s="66"/>
    </row>
    <row r="66" spans="1:8" ht="36.75" customHeight="1" thickTop="1">
      <c r="A66" s="209">
        <v>42</v>
      </c>
      <c r="B66" s="204" t="s">
        <v>152</v>
      </c>
      <c r="C66" s="113" t="s">
        <v>145</v>
      </c>
      <c r="D66" s="1"/>
    </row>
    <row r="67" spans="1:8" ht="18.75" customHeight="1">
      <c r="A67" s="209"/>
      <c r="B67" s="204"/>
      <c r="C67" s="110" t="s">
        <v>146</v>
      </c>
      <c r="D67" s="1"/>
      <c r="H67" s="66"/>
    </row>
    <row r="68" spans="1:8" ht="17.25" customHeight="1">
      <c r="A68" s="209"/>
      <c r="B68" s="204"/>
      <c r="C68" s="111" t="s">
        <v>147</v>
      </c>
      <c r="D68" s="1"/>
      <c r="H68" s="66"/>
    </row>
    <row r="69" spans="1:8" ht="17.25" customHeight="1">
      <c r="A69" s="209"/>
      <c r="B69" s="204"/>
      <c r="C69" s="111" t="s">
        <v>148</v>
      </c>
      <c r="D69" s="1"/>
      <c r="H69" s="66"/>
    </row>
    <row r="70" spans="1:8" ht="17.25" customHeight="1">
      <c r="A70" s="209"/>
      <c r="B70" s="204"/>
      <c r="C70" s="111" t="s">
        <v>153</v>
      </c>
      <c r="D70" s="1"/>
      <c r="H70" s="66"/>
    </row>
    <row r="71" spans="1:8" ht="17.25" customHeight="1">
      <c r="A71" s="209"/>
      <c r="B71" s="204"/>
      <c r="C71" s="111" t="s">
        <v>149</v>
      </c>
      <c r="D71" s="1"/>
      <c r="H71" s="66"/>
    </row>
    <row r="72" spans="1:8" ht="17.25" customHeight="1">
      <c r="A72" s="209"/>
      <c r="B72" s="204"/>
      <c r="C72" s="111" t="s">
        <v>150</v>
      </c>
      <c r="D72" s="1"/>
      <c r="H72" s="66"/>
    </row>
    <row r="73" spans="1:8" ht="17.25" customHeight="1" thickBot="1">
      <c r="A73" s="209"/>
      <c r="B73" s="204"/>
      <c r="C73" s="112" t="s">
        <v>151</v>
      </c>
      <c r="D73" s="1"/>
      <c r="H73" s="66"/>
    </row>
    <row r="74" spans="1:8" ht="17.25" customHeight="1" thickTop="1">
      <c r="B74" s="27"/>
      <c r="C74" s="46"/>
      <c r="H74" s="66"/>
    </row>
    <row r="75" spans="1:8" ht="17.25" customHeight="1">
      <c r="B75" s="27"/>
      <c r="C75" s="25"/>
    </row>
    <row r="76" spans="1:8" ht="17.25" customHeight="1"/>
    <row r="79" spans="1:8" ht="15.75" customHeight="1"/>
    <row r="80" spans="1:8" ht="15.75" customHeight="1">
      <c r="B80" s="27"/>
      <c r="C80" s="26"/>
    </row>
    <row r="81" spans="2:3" ht="15.75" customHeight="1">
      <c r="B81" s="27"/>
      <c r="C81" s="26"/>
    </row>
    <row r="82" spans="2:3" ht="15.75" customHeight="1">
      <c r="B82" s="27"/>
      <c r="C82" s="26"/>
    </row>
    <row r="83" spans="2:3" ht="15.75" customHeight="1">
      <c r="B83" s="27"/>
      <c r="C83" s="26"/>
    </row>
    <row r="84" spans="2:3" ht="15.75" customHeight="1"/>
    <row r="85" spans="2:3" ht="15.75" customHeight="1"/>
    <row r="86" spans="2:3" ht="15.75" customHeight="1"/>
    <row r="87" spans="2:3" ht="15.75" customHeight="1"/>
    <row r="88" spans="2:3" ht="15.75" customHeight="1"/>
  </sheetData>
  <mergeCells count="30">
    <mergeCell ref="B32:C32"/>
    <mergeCell ref="F47:F48"/>
    <mergeCell ref="B47:B48"/>
    <mergeCell ref="B43:B44"/>
    <mergeCell ref="F39:F40"/>
    <mergeCell ref="F43:F44"/>
    <mergeCell ref="F41:F42"/>
    <mergeCell ref="B39:B40"/>
    <mergeCell ref="B41:B42"/>
    <mergeCell ref="B45:B46"/>
    <mergeCell ref="F45:F46"/>
    <mergeCell ref="C1:D1"/>
    <mergeCell ref="B2:C2"/>
    <mergeCell ref="B13:B14"/>
    <mergeCell ref="B10:B11"/>
    <mergeCell ref="F10:F11"/>
    <mergeCell ref="F13:F14"/>
    <mergeCell ref="F2:G2"/>
    <mergeCell ref="B66:B73"/>
    <mergeCell ref="B37:B38"/>
    <mergeCell ref="F37:F38"/>
    <mergeCell ref="A66:A73"/>
    <mergeCell ref="A39:A40"/>
    <mergeCell ref="A41:A42"/>
    <mergeCell ref="A43:A44"/>
    <mergeCell ref="A45:A46"/>
    <mergeCell ref="A47:A48"/>
    <mergeCell ref="B63:B64"/>
    <mergeCell ref="C63:C64"/>
    <mergeCell ref="A63:A64"/>
  </mergeCells>
  <phoneticPr fontId="2"/>
  <conditionalFormatting sqref="C22">
    <cfRule type="containsText" dxfId="503" priority="691" operator="containsText" text="お勧め、オススメ">
      <formula>NOT(ISERROR(SEARCH("お勧め、オススメ",C22)))</formula>
    </cfRule>
    <cfRule type="containsText" dxfId="502" priority="692" operator="containsText" text="頂く">
      <formula>NOT(ISERROR(SEARCH("頂く",C22)))</formula>
    </cfRule>
    <cfRule type="containsText" dxfId="501" priority="693" operator="containsText" text="美味しい">
      <formula>NOT(ISERROR(SEARCH("美味しい",C22)))</formula>
    </cfRule>
  </conditionalFormatting>
  <conditionalFormatting sqref="C22">
    <cfRule type="containsText" dxfId="500" priority="662" operator="containsText" text="うま味">
      <formula>NOT(ISERROR(SEARCH("うま味",C22)))</formula>
    </cfRule>
    <cfRule type="containsText" dxfId="499" priority="663" operator="containsText" text="旨み">
      <formula>NOT(ISERROR(SEARCH("旨み",C22)))</formula>
    </cfRule>
    <cfRule type="containsText" dxfId="498" priority="664" operator="containsText" text="旨味">
      <formula>NOT(ISERROR(SEARCH("旨味",C22)))</formula>
    </cfRule>
    <cfRule type="containsText" dxfId="497" priority="665" operator="containsText" text="美味">
      <formula>NOT(ISERROR(SEARCH("美味",C22)))</formula>
    </cfRule>
    <cfRule type="containsText" dxfId="496" priority="666" operator="containsText" text="ML">
      <formula>NOT(ISERROR(SEARCH("ML",C22)))</formula>
    </cfRule>
    <cfRule type="containsText" dxfId="495" priority="667" operator="containsText" text="ml">
      <formula>NOT(ISERROR(SEARCH("ml",C22)))</formula>
    </cfRule>
    <cfRule type="containsText" dxfId="494" priority="668" operator="containsText" text="WEBサイト">
      <formula>NOT(ISERROR(SEARCH("WEBサイト",C22)))</formula>
    </cfRule>
    <cfRule type="containsText" dxfId="493" priority="669" operator="containsText" text="HP">
      <formula>NOT(ISERROR(SEARCH("HP",C22)))</formula>
    </cfRule>
    <cfRule type="containsText" dxfId="492" priority="670" operator="containsText" text="ホームページ">
      <formula>NOT(ISERROR(SEARCH("ホームページ",C22)))</formula>
    </cfRule>
    <cfRule type="containsText" dxfId="491" priority="671" operator="containsText" text="取扱">
      <formula>NOT(ISERROR(SEARCH("取扱",C22)))</formula>
    </cfRule>
    <cfRule type="containsText" dxfId="490" priority="672" operator="containsText" text="迄">
      <formula>NOT(ISERROR(SEARCH("迄",C22)))</formula>
    </cfRule>
    <cfRule type="containsText" dxfId="489" priority="673" operator="containsText" text="又">
      <formula>NOT(ISERROR(SEARCH("又",C22)))</formula>
    </cfRule>
    <cfRule type="containsText" dxfId="488" priority="674" operator="containsText" text="等">
      <formula>NOT(ISERROR(SEARCH("等",C22)))</formula>
    </cfRule>
    <cfRule type="containsText" dxfId="487" priority="675" operator="containsText" text="下さい">
      <formula>NOT(ISERROR(SEARCH("下さい",C22)))</formula>
    </cfRule>
    <cfRule type="containsText" dxfId="486" priority="676" operator="containsText" text="出来る">
      <formula>NOT(ISERROR(SEARCH("出来る",C22)))</formula>
    </cfRule>
    <cfRule type="containsText" dxfId="485" priority="677" operator="containsText" text="為">
      <formula>NOT(ISERROR(SEARCH("為",C22)))</formula>
    </cfRule>
    <cfRule type="containsText" dxfId="484" priority="678" operator="containsText" text="更に">
      <formula>NOT(ISERROR(SEARCH("更に",C22)))</formula>
    </cfRule>
    <cfRule type="containsText" dxfId="483" priority="679" operator="containsText" text="様々">
      <formula>NOT(ISERROR(SEARCH("様々",C22)))</formula>
    </cfRule>
    <cfRule type="containsText" dxfId="482" priority="680" operator="containsText" text="皆様">
      <formula>NOT(ISERROR(SEARCH("皆様",C22)))</formula>
    </cfRule>
    <cfRule type="containsText" dxfId="481" priority="681" operator="containsText" text="お客様">
      <formula>NOT(ISERROR(SEARCH("お客様",C22)))</formula>
    </cfRule>
    <cfRule type="containsText" dxfId="480" priority="682" operator="containsText" text="子供">
      <formula>NOT(ISERROR(SEARCH("子供",C22)))</formula>
    </cfRule>
    <cfRule type="containsText" dxfId="479" priority="683" operator="containsText" text="ケ月">
      <formula>NOT(ISERROR(SEARCH("ケ月",C22)))</formula>
    </cfRule>
    <cfRule type="containsText" dxfId="478" priority="684" operator="containsText" text="か月">
      <formula>NOT(ISERROR(SEARCH("か月",C22)))</formula>
    </cfRule>
    <cfRule type="containsText" dxfId="477" priority="685" operator="containsText" text="ヶ月">
      <formula>NOT(ISERROR(SEARCH("ヶ月",C22)))</formula>
    </cfRule>
    <cfRule type="containsText" dxfId="476" priority="686" operator="containsText" text="ヵ月">
      <formula>NOT(ISERROR(SEARCH("ヵ月",C22)))</formula>
    </cfRule>
    <cfRule type="containsText" dxfId="475" priority="687" operator="containsText" text="旨味">
      <formula>NOT(ISERROR(SEARCH("旨味",C22)))</formula>
    </cfRule>
    <cfRule type="containsText" dxfId="474" priority="688" operator="containsText" text="旨味">
      <formula>NOT(ISERROR(SEARCH("旨味",C22)))</formula>
    </cfRule>
    <cfRule type="containsText" dxfId="473" priority="689" operator="containsText" text="おススメ">
      <formula>NOT(ISERROR(SEARCH("おススメ",C22)))</formula>
    </cfRule>
    <cfRule type="containsText" dxfId="472" priority="690" operator="containsText" text="おススメ">
      <formula>NOT(ISERROR(SEARCH("おススメ",C22)))</formula>
    </cfRule>
  </conditionalFormatting>
  <conditionalFormatting sqref="C22">
    <cfRule type="containsText" dxfId="471" priority="631" operator="containsText" text="ｍｌ">
      <formula>NOT(ISERROR(SEARCH("ｍｌ",C22)))</formula>
    </cfRule>
    <cfRule type="containsText" dxfId="470" priority="661" operator="containsText" text="美味しく">
      <formula>NOT(ISERROR(SEARCH("美味しく",C22)))</formula>
    </cfRule>
  </conditionalFormatting>
  <conditionalFormatting sqref="C22">
    <cfRule type="containsText" dxfId="469" priority="632" operator="containsText" text="うま味">
      <formula>NOT(ISERROR(SEARCH("うま味",C22)))</formula>
    </cfRule>
    <cfRule type="containsText" dxfId="468" priority="633" operator="containsText" text="旨み">
      <formula>NOT(ISERROR(SEARCH("旨み",C22)))</formula>
    </cfRule>
    <cfRule type="containsText" dxfId="467" priority="634" operator="containsText" text="旨味">
      <formula>NOT(ISERROR(SEARCH("旨味",C22)))</formula>
    </cfRule>
    <cfRule type="containsText" dxfId="466" priority="635" operator="containsText" text="美味">
      <formula>NOT(ISERROR(SEARCH("美味",C22)))</formula>
    </cfRule>
    <cfRule type="containsText" dxfId="465" priority="636" operator="containsText" text="ML">
      <formula>NOT(ISERROR(SEARCH("ML",C22)))</formula>
    </cfRule>
    <cfRule type="containsText" dxfId="464" priority="637" operator="containsText" text="ml">
      <formula>NOT(ISERROR(SEARCH("ml",C22)))</formula>
    </cfRule>
    <cfRule type="containsText" dxfId="463" priority="638" operator="containsText" text="WEBサイト">
      <formula>NOT(ISERROR(SEARCH("WEBサイト",C22)))</formula>
    </cfRule>
    <cfRule type="containsText" dxfId="462" priority="639" operator="containsText" text="HP">
      <formula>NOT(ISERROR(SEARCH("HP",C22)))</formula>
    </cfRule>
    <cfRule type="containsText" dxfId="461" priority="640" operator="containsText" text="ホームページ">
      <formula>NOT(ISERROR(SEARCH("ホームページ",C22)))</formula>
    </cfRule>
    <cfRule type="containsText" dxfId="460" priority="641" operator="containsText" text="取扱">
      <formula>NOT(ISERROR(SEARCH("取扱",C22)))</formula>
    </cfRule>
    <cfRule type="containsText" dxfId="459" priority="642" operator="containsText" text="迄">
      <formula>NOT(ISERROR(SEARCH("迄",C22)))</formula>
    </cfRule>
    <cfRule type="containsText" dxfId="458" priority="643" operator="containsText" text="又">
      <formula>NOT(ISERROR(SEARCH("又",C22)))</formula>
    </cfRule>
    <cfRule type="containsText" dxfId="457" priority="644" operator="containsText" text="等">
      <formula>NOT(ISERROR(SEARCH("等",C22)))</formula>
    </cfRule>
    <cfRule type="containsText" dxfId="456" priority="645" operator="containsText" text="下さい">
      <formula>NOT(ISERROR(SEARCH("下さい",C22)))</formula>
    </cfRule>
    <cfRule type="containsText" dxfId="455" priority="646" operator="containsText" text="出来る">
      <formula>NOT(ISERROR(SEARCH("出来る",C22)))</formula>
    </cfRule>
    <cfRule type="containsText" dxfId="454" priority="647" operator="containsText" text="為">
      <formula>NOT(ISERROR(SEARCH("為",C22)))</formula>
    </cfRule>
    <cfRule type="containsText" dxfId="453" priority="648" operator="containsText" text="更に">
      <formula>NOT(ISERROR(SEARCH("更に",C22)))</formula>
    </cfRule>
    <cfRule type="containsText" dxfId="452" priority="649" operator="containsText" text="様々">
      <formula>NOT(ISERROR(SEARCH("様々",C22)))</formula>
    </cfRule>
    <cfRule type="containsText" dxfId="451" priority="650" operator="containsText" text="皆様">
      <formula>NOT(ISERROR(SEARCH("皆様",C22)))</formula>
    </cfRule>
    <cfRule type="containsText" dxfId="450" priority="651" operator="containsText" text="お客様">
      <formula>NOT(ISERROR(SEARCH("お客様",C22)))</formula>
    </cfRule>
    <cfRule type="containsText" dxfId="449" priority="652" operator="containsText" text="子供">
      <formula>NOT(ISERROR(SEARCH("子供",C22)))</formula>
    </cfRule>
    <cfRule type="containsText" dxfId="448" priority="653" operator="containsText" text="ケ月">
      <formula>NOT(ISERROR(SEARCH("ケ月",C22)))</formula>
    </cfRule>
    <cfRule type="containsText" dxfId="447" priority="654" operator="containsText" text="か月">
      <formula>NOT(ISERROR(SEARCH("か月",C22)))</formula>
    </cfRule>
    <cfRule type="containsText" dxfId="446" priority="655" operator="containsText" text="ヶ月">
      <formula>NOT(ISERROR(SEARCH("ヶ月",C22)))</formula>
    </cfRule>
    <cfRule type="containsText" dxfId="445" priority="656" operator="containsText" text="ヵ月">
      <formula>NOT(ISERROR(SEARCH("ヵ月",C22)))</formula>
    </cfRule>
    <cfRule type="containsText" dxfId="444" priority="657" operator="containsText" text="旨味">
      <formula>NOT(ISERROR(SEARCH("旨味",C22)))</formula>
    </cfRule>
    <cfRule type="containsText" dxfId="443" priority="658" operator="containsText" text="旨味">
      <formula>NOT(ISERROR(SEARCH("旨味",C22)))</formula>
    </cfRule>
    <cfRule type="containsText" dxfId="442" priority="659" operator="containsText" text="おススメ">
      <formula>NOT(ISERROR(SEARCH("おススメ",C22)))</formula>
    </cfRule>
    <cfRule type="containsText" dxfId="441" priority="660" operator="containsText" text="おススメ">
      <formula>NOT(ISERROR(SEARCH("おススメ",C22)))</formula>
    </cfRule>
  </conditionalFormatting>
  <conditionalFormatting sqref="G22">
    <cfRule type="containsText" dxfId="440" priority="313" operator="containsText" text="お勧め、オススメ">
      <formula>NOT(ISERROR(SEARCH("お勧め、オススメ",G22)))</formula>
    </cfRule>
    <cfRule type="containsText" dxfId="439" priority="314" operator="containsText" text="頂く">
      <formula>NOT(ISERROR(SEARCH("頂く",G22)))</formula>
    </cfRule>
    <cfRule type="containsText" dxfId="438" priority="315" operator="containsText" text="美味しい">
      <formula>NOT(ISERROR(SEARCH("美味しい",G22)))</formula>
    </cfRule>
  </conditionalFormatting>
  <conditionalFormatting sqref="G22">
    <cfRule type="containsText" dxfId="437" priority="284" operator="containsText" text="うま味">
      <formula>NOT(ISERROR(SEARCH("うま味",G22)))</formula>
    </cfRule>
    <cfRule type="containsText" dxfId="436" priority="285" operator="containsText" text="旨み">
      <formula>NOT(ISERROR(SEARCH("旨み",G22)))</formula>
    </cfRule>
    <cfRule type="containsText" dxfId="435" priority="286" operator="containsText" text="旨味">
      <formula>NOT(ISERROR(SEARCH("旨味",G22)))</formula>
    </cfRule>
    <cfRule type="containsText" dxfId="434" priority="287" operator="containsText" text="美味">
      <formula>NOT(ISERROR(SEARCH("美味",G22)))</formula>
    </cfRule>
    <cfRule type="containsText" dxfId="433" priority="288" operator="containsText" text="ML">
      <formula>NOT(ISERROR(SEARCH("ML",G22)))</formula>
    </cfRule>
    <cfRule type="containsText" dxfId="432" priority="289" operator="containsText" text="ml">
      <formula>NOT(ISERROR(SEARCH("ml",G22)))</formula>
    </cfRule>
    <cfRule type="containsText" dxfId="431" priority="290" operator="containsText" text="WEBサイト">
      <formula>NOT(ISERROR(SEARCH("WEBサイト",G22)))</formula>
    </cfRule>
    <cfRule type="containsText" dxfId="430" priority="291" operator="containsText" text="HP">
      <formula>NOT(ISERROR(SEARCH("HP",G22)))</formula>
    </cfRule>
    <cfRule type="containsText" dxfId="429" priority="292" operator="containsText" text="ホームページ">
      <formula>NOT(ISERROR(SEARCH("ホームページ",G22)))</formula>
    </cfRule>
    <cfRule type="containsText" dxfId="428" priority="293" operator="containsText" text="取扱">
      <formula>NOT(ISERROR(SEARCH("取扱",G22)))</formula>
    </cfRule>
    <cfRule type="containsText" dxfId="427" priority="294" operator="containsText" text="迄">
      <formula>NOT(ISERROR(SEARCH("迄",G22)))</formula>
    </cfRule>
    <cfRule type="containsText" dxfId="426" priority="295" operator="containsText" text="又">
      <formula>NOT(ISERROR(SEARCH("又",G22)))</formula>
    </cfRule>
    <cfRule type="containsText" dxfId="425" priority="296" operator="containsText" text="等">
      <formula>NOT(ISERROR(SEARCH("等",G22)))</formula>
    </cfRule>
    <cfRule type="containsText" dxfId="424" priority="297" operator="containsText" text="下さい">
      <formula>NOT(ISERROR(SEARCH("下さい",G22)))</formula>
    </cfRule>
    <cfRule type="containsText" dxfId="423" priority="298" operator="containsText" text="出来る">
      <formula>NOT(ISERROR(SEARCH("出来る",G22)))</formula>
    </cfRule>
    <cfRule type="containsText" dxfId="422" priority="299" operator="containsText" text="為">
      <formula>NOT(ISERROR(SEARCH("為",G22)))</formula>
    </cfRule>
    <cfRule type="containsText" dxfId="421" priority="300" operator="containsText" text="更に">
      <formula>NOT(ISERROR(SEARCH("更に",G22)))</formula>
    </cfRule>
    <cfRule type="containsText" dxfId="420" priority="301" operator="containsText" text="様々">
      <formula>NOT(ISERROR(SEARCH("様々",G22)))</formula>
    </cfRule>
    <cfRule type="containsText" dxfId="419" priority="302" operator="containsText" text="皆様">
      <formula>NOT(ISERROR(SEARCH("皆様",G22)))</formula>
    </cfRule>
    <cfRule type="containsText" dxfId="418" priority="303" operator="containsText" text="お客様">
      <formula>NOT(ISERROR(SEARCH("お客様",G22)))</formula>
    </cfRule>
    <cfRule type="containsText" dxfId="417" priority="304" operator="containsText" text="子供">
      <formula>NOT(ISERROR(SEARCH("子供",G22)))</formula>
    </cfRule>
    <cfRule type="containsText" dxfId="416" priority="305" operator="containsText" text="ケ月">
      <formula>NOT(ISERROR(SEARCH("ケ月",G22)))</formula>
    </cfRule>
    <cfRule type="containsText" dxfId="415" priority="306" operator="containsText" text="か月">
      <formula>NOT(ISERROR(SEARCH("か月",G22)))</formula>
    </cfRule>
    <cfRule type="containsText" dxfId="414" priority="307" operator="containsText" text="ヶ月">
      <formula>NOT(ISERROR(SEARCH("ヶ月",G22)))</formula>
    </cfRule>
    <cfRule type="containsText" dxfId="413" priority="308" operator="containsText" text="ヵ月">
      <formula>NOT(ISERROR(SEARCH("ヵ月",G22)))</formula>
    </cfRule>
    <cfRule type="containsText" dxfId="412" priority="309" operator="containsText" text="旨味">
      <formula>NOT(ISERROR(SEARCH("旨味",G22)))</formula>
    </cfRule>
    <cfRule type="containsText" dxfId="411" priority="310" operator="containsText" text="旨味">
      <formula>NOT(ISERROR(SEARCH("旨味",G22)))</formula>
    </cfRule>
    <cfRule type="containsText" dxfId="410" priority="311" operator="containsText" text="おススメ">
      <formula>NOT(ISERROR(SEARCH("おススメ",G22)))</formula>
    </cfRule>
    <cfRule type="containsText" dxfId="409" priority="312" operator="containsText" text="おススメ">
      <formula>NOT(ISERROR(SEARCH("おススメ",G22)))</formula>
    </cfRule>
  </conditionalFormatting>
  <conditionalFormatting sqref="G22">
    <cfRule type="containsText" dxfId="408" priority="253" operator="containsText" text="ｍｌ">
      <formula>NOT(ISERROR(SEARCH("ｍｌ",G22)))</formula>
    </cfRule>
    <cfRule type="containsText" dxfId="407" priority="283" operator="containsText" text="美味しく">
      <formula>NOT(ISERROR(SEARCH("美味しく",G22)))</formula>
    </cfRule>
  </conditionalFormatting>
  <conditionalFormatting sqref="G22">
    <cfRule type="containsText" dxfId="406" priority="254" operator="containsText" text="うま味">
      <formula>NOT(ISERROR(SEARCH("うま味",G22)))</formula>
    </cfRule>
    <cfRule type="containsText" dxfId="405" priority="255" operator="containsText" text="旨み">
      <formula>NOT(ISERROR(SEARCH("旨み",G22)))</formula>
    </cfRule>
    <cfRule type="containsText" dxfId="404" priority="256" operator="containsText" text="旨味">
      <formula>NOT(ISERROR(SEARCH("旨味",G22)))</formula>
    </cfRule>
    <cfRule type="containsText" dxfId="403" priority="257" operator="containsText" text="美味">
      <formula>NOT(ISERROR(SEARCH("美味",G22)))</formula>
    </cfRule>
    <cfRule type="containsText" dxfId="402" priority="258" operator="containsText" text="ML">
      <formula>NOT(ISERROR(SEARCH("ML",G22)))</formula>
    </cfRule>
    <cfRule type="containsText" dxfId="401" priority="259" operator="containsText" text="ml">
      <formula>NOT(ISERROR(SEARCH("ml",G22)))</formula>
    </cfRule>
    <cfRule type="containsText" dxfId="400" priority="260" operator="containsText" text="WEBサイト">
      <formula>NOT(ISERROR(SEARCH("WEBサイト",G22)))</formula>
    </cfRule>
    <cfRule type="containsText" dxfId="399" priority="261" operator="containsText" text="HP">
      <formula>NOT(ISERROR(SEARCH("HP",G22)))</formula>
    </cfRule>
    <cfRule type="containsText" dxfId="398" priority="262" operator="containsText" text="ホームページ">
      <formula>NOT(ISERROR(SEARCH("ホームページ",G22)))</formula>
    </cfRule>
    <cfRule type="containsText" dxfId="397" priority="263" operator="containsText" text="取扱">
      <formula>NOT(ISERROR(SEARCH("取扱",G22)))</formula>
    </cfRule>
    <cfRule type="containsText" dxfId="396" priority="264" operator="containsText" text="迄">
      <formula>NOT(ISERROR(SEARCH("迄",G22)))</formula>
    </cfRule>
    <cfRule type="containsText" dxfId="395" priority="265" operator="containsText" text="又">
      <formula>NOT(ISERROR(SEARCH("又",G22)))</formula>
    </cfRule>
    <cfRule type="containsText" dxfId="394" priority="266" operator="containsText" text="等">
      <formula>NOT(ISERROR(SEARCH("等",G22)))</formula>
    </cfRule>
    <cfRule type="containsText" dxfId="393" priority="267" operator="containsText" text="下さい">
      <formula>NOT(ISERROR(SEARCH("下さい",G22)))</formula>
    </cfRule>
    <cfRule type="containsText" dxfId="392" priority="268" operator="containsText" text="出来る">
      <formula>NOT(ISERROR(SEARCH("出来る",G22)))</formula>
    </cfRule>
    <cfRule type="containsText" dxfId="391" priority="269" operator="containsText" text="為">
      <formula>NOT(ISERROR(SEARCH("為",G22)))</formula>
    </cfRule>
    <cfRule type="containsText" dxfId="390" priority="270" operator="containsText" text="更に">
      <formula>NOT(ISERROR(SEARCH("更に",G22)))</formula>
    </cfRule>
    <cfRule type="containsText" dxfId="389" priority="271" operator="containsText" text="様々">
      <formula>NOT(ISERROR(SEARCH("様々",G22)))</formula>
    </cfRule>
    <cfRule type="containsText" dxfId="388" priority="272" operator="containsText" text="皆様">
      <formula>NOT(ISERROR(SEARCH("皆様",G22)))</formula>
    </cfRule>
    <cfRule type="containsText" dxfId="387" priority="273" operator="containsText" text="お客様">
      <formula>NOT(ISERROR(SEARCH("お客様",G22)))</formula>
    </cfRule>
    <cfRule type="containsText" dxfId="386" priority="274" operator="containsText" text="子供">
      <formula>NOT(ISERROR(SEARCH("子供",G22)))</formula>
    </cfRule>
    <cfRule type="containsText" dxfId="385" priority="275" operator="containsText" text="ケ月">
      <formula>NOT(ISERROR(SEARCH("ケ月",G22)))</formula>
    </cfRule>
    <cfRule type="containsText" dxfId="384" priority="276" operator="containsText" text="か月">
      <formula>NOT(ISERROR(SEARCH("か月",G22)))</formula>
    </cfRule>
    <cfRule type="containsText" dxfId="383" priority="277" operator="containsText" text="ヶ月">
      <formula>NOT(ISERROR(SEARCH("ヶ月",G22)))</formula>
    </cfRule>
    <cfRule type="containsText" dxfId="382" priority="278" operator="containsText" text="ヵ月">
      <formula>NOT(ISERROR(SEARCH("ヵ月",G22)))</formula>
    </cfRule>
    <cfRule type="containsText" dxfId="381" priority="279" operator="containsText" text="旨味">
      <formula>NOT(ISERROR(SEARCH("旨味",G22)))</formula>
    </cfRule>
    <cfRule type="containsText" dxfId="380" priority="280" operator="containsText" text="旨味">
      <formula>NOT(ISERROR(SEARCH("旨味",G22)))</formula>
    </cfRule>
    <cfRule type="containsText" dxfId="379" priority="281" operator="containsText" text="おススメ">
      <formula>NOT(ISERROR(SEARCH("おススメ",G22)))</formula>
    </cfRule>
    <cfRule type="containsText" dxfId="378" priority="282" operator="containsText" text="おススメ">
      <formula>NOT(ISERROR(SEARCH("おススメ",G22)))</formula>
    </cfRule>
  </conditionalFormatting>
  <conditionalFormatting sqref="P19">
    <cfRule type="containsText" dxfId="377" priority="61" operator="containsText" text="お勧め、オススメ">
      <formula>NOT(ISERROR(SEARCH("お勧め、オススメ",P19)))</formula>
    </cfRule>
    <cfRule type="containsText" dxfId="376" priority="62" operator="containsText" text="頂く">
      <formula>NOT(ISERROR(SEARCH("頂く",P19)))</formula>
    </cfRule>
    <cfRule type="containsText" dxfId="375" priority="63" operator="containsText" text="美味しい">
      <formula>NOT(ISERROR(SEARCH("美味しい",P19)))</formula>
    </cfRule>
  </conditionalFormatting>
  <conditionalFormatting sqref="P19">
    <cfRule type="containsText" dxfId="374" priority="32" operator="containsText" text="うま味">
      <formula>NOT(ISERROR(SEARCH("うま味",P19)))</formula>
    </cfRule>
    <cfRule type="containsText" dxfId="373" priority="33" operator="containsText" text="旨み">
      <formula>NOT(ISERROR(SEARCH("旨み",P19)))</formula>
    </cfRule>
    <cfRule type="containsText" dxfId="372" priority="34" operator="containsText" text="旨味">
      <formula>NOT(ISERROR(SEARCH("旨味",P19)))</formula>
    </cfRule>
    <cfRule type="containsText" dxfId="371" priority="35" operator="containsText" text="美味">
      <formula>NOT(ISERROR(SEARCH("美味",P19)))</formula>
    </cfRule>
    <cfRule type="containsText" dxfId="370" priority="36" operator="containsText" text="ML">
      <formula>NOT(ISERROR(SEARCH("ML",P19)))</formula>
    </cfRule>
    <cfRule type="containsText" dxfId="369" priority="37" operator="containsText" text="ml">
      <formula>NOT(ISERROR(SEARCH("ml",P19)))</formula>
    </cfRule>
    <cfRule type="containsText" dxfId="368" priority="38" operator="containsText" text="WEBサイト">
      <formula>NOT(ISERROR(SEARCH("WEBサイト",P19)))</formula>
    </cfRule>
    <cfRule type="containsText" dxfId="367" priority="39" operator="containsText" text="HP">
      <formula>NOT(ISERROR(SEARCH("HP",P19)))</formula>
    </cfRule>
    <cfRule type="containsText" dxfId="366" priority="40" operator="containsText" text="ホームページ">
      <formula>NOT(ISERROR(SEARCH("ホームページ",P19)))</formula>
    </cfRule>
    <cfRule type="containsText" dxfId="365" priority="41" operator="containsText" text="取扱">
      <formula>NOT(ISERROR(SEARCH("取扱",P19)))</formula>
    </cfRule>
    <cfRule type="containsText" dxfId="364" priority="42" operator="containsText" text="迄">
      <formula>NOT(ISERROR(SEARCH("迄",P19)))</formula>
    </cfRule>
    <cfRule type="containsText" dxfId="363" priority="43" operator="containsText" text="又">
      <formula>NOT(ISERROR(SEARCH("又",P19)))</formula>
    </cfRule>
    <cfRule type="containsText" dxfId="362" priority="44" operator="containsText" text="等">
      <formula>NOT(ISERROR(SEARCH("等",P19)))</formula>
    </cfRule>
    <cfRule type="containsText" dxfId="361" priority="45" operator="containsText" text="下さい">
      <formula>NOT(ISERROR(SEARCH("下さい",P19)))</formula>
    </cfRule>
    <cfRule type="containsText" dxfId="360" priority="46" operator="containsText" text="出来る">
      <formula>NOT(ISERROR(SEARCH("出来る",P19)))</formula>
    </cfRule>
    <cfRule type="containsText" dxfId="359" priority="47" operator="containsText" text="為">
      <formula>NOT(ISERROR(SEARCH("為",P19)))</formula>
    </cfRule>
    <cfRule type="containsText" dxfId="358" priority="48" operator="containsText" text="更に">
      <formula>NOT(ISERROR(SEARCH("更に",P19)))</formula>
    </cfRule>
    <cfRule type="containsText" dxfId="357" priority="49" operator="containsText" text="様々">
      <formula>NOT(ISERROR(SEARCH("様々",P19)))</formula>
    </cfRule>
    <cfRule type="containsText" dxfId="356" priority="50" operator="containsText" text="皆様">
      <formula>NOT(ISERROR(SEARCH("皆様",P19)))</formula>
    </cfRule>
    <cfRule type="containsText" dxfId="355" priority="51" operator="containsText" text="お客様">
      <formula>NOT(ISERROR(SEARCH("お客様",P19)))</formula>
    </cfRule>
    <cfRule type="containsText" dxfId="354" priority="52" operator="containsText" text="子供">
      <formula>NOT(ISERROR(SEARCH("子供",P19)))</formula>
    </cfRule>
    <cfRule type="containsText" dxfId="353" priority="53" operator="containsText" text="ケ月">
      <formula>NOT(ISERROR(SEARCH("ケ月",P19)))</formula>
    </cfRule>
    <cfRule type="containsText" dxfId="352" priority="54" operator="containsText" text="か月">
      <formula>NOT(ISERROR(SEARCH("か月",P19)))</formula>
    </cfRule>
    <cfRule type="containsText" dxfId="351" priority="55" operator="containsText" text="ヶ月">
      <formula>NOT(ISERROR(SEARCH("ヶ月",P19)))</formula>
    </cfRule>
    <cfRule type="containsText" dxfId="350" priority="56" operator="containsText" text="ヵ月">
      <formula>NOT(ISERROR(SEARCH("ヵ月",P19)))</formula>
    </cfRule>
    <cfRule type="containsText" dxfId="349" priority="57" operator="containsText" text="旨味">
      <formula>NOT(ISERROR(SEARCH("旨味",P19)))</formula>
    </cfRule>
    <cfRule type="containsText" dxfId="348" priority="58" operator="containsText" text="旨味">
      <formula>NOT(ISERROR(SEARCH("旨味",P19)))</formula>
    </cfRule>
    <cfRule type="containsText" dxfId="347" priority="59" operator="containsText" text="おススメ">
      <formula>NOT(ISERROR(SEARCH("おススメ",P19)))</formula>
    </cfRule>
    <cfRule type="containsText" dxfId="346" priority="60" operator="containsText" text="おススメ">
      <formula>NOT(ISERROR(SEARCH("おススメ",P19)))</formula>
    </cfRule>
  </conditionalFormatting>
  <conditionalFormatting sqref="P19">
    <cfRule type="containsText" dxfId="345" priority="1" operator="containsText" text="ｍｌ">
      <formula>NOT(ISERROR(SEARCH("ｍｌ",P19)))</formula>
    </cfRule>
    <cfRule type="containsText" dxfId="344" priority="31" operator="containsText" text="美味しく">
      <formula>NOT(ISERROR(SEARCH("美味しく",P19)))</formula>
    </cfRule>
  </conditionalFormatting>
  <conditionalFormatting sqref="P19">
    <cfRule type="containsText" dxfId="343" priority="2" operator="containsText" text="うま味">
      <formula>NOT(ISERROR(SEARCH("うま味",P19)))</formula>
    </cfRule>
    <cfRule type="containsText" dxfId="342" priority="3" operator="containsText" text="旨み">
      <formula>NOT(ISERROR(SEARCH("旨み",P19)))</formula>
    </cfRule>
    <cfRule type="containsText" dxfId="341" priority="4" operator="containsText" text="旨味">
      <formula>NOT(ISERROR(SEARCH("旨味",P19)))</formula>
    </cfRule>
    <cfRule type="containsText" dxfId="340" priority="5" operator="containsText" text="美味">
      <formula>NOT(ISERROR(SEARCH("美味",P19)))</formula>
    </cfRule>
    <cfRule type="containsText" dxfId="339" priority="6" operator="containsText" text="ML">
      <formula>NOT(ISERROR(SEARCH("ML",P19)))</formula>
    </cfRule>
    <cfRule type="containsText" dxfId="338" priority="7" operator="containsText" text="ml">
      <formula>NOT(ISERROR(SEARCH("ml",P19)))</formula>
    </cfRule>
    <cfRule type="containsText" dxfId="337" priority="8" operator="containsText" text="WEBサイト">
      <formula>NOT(ISERROR(SEARCH("WEBサイト",P19)))</formula>
    </cfRule>
    <cfRule type="containsText" dxfId="336" priority="9" operator="containsText" text="HP">
      <formula>NOT(ISERROR(SEARCH("HP",P19)))</formula>
    </cfRule>
    <cfRule type="containsText" dxfId="335" priority="10" operator="containsText" text="ホームページ">
      <formula>NOT(ISERROR(SEARCH("ホームページ",P19)))</formula>
    </cfRule>
    <cfRule type="containsText" dxfId="334" priority="11" operator="containsText" text="取扱">
      <formula>NOT(ISERROR(SEARCH("取扱",P19)))</formula>
    </cfRule>
    <cfRule type="containsText" dxfId="333" priority="12" operator="containsText" text="迄">
      <formula>NOT(ISERROR(SEARCH("迄",P19)))</formula>
    </cfRule>
    <cfRule type="containsText" dxfId="332" priority="13" operator="containsText" text="又">
      <formula>NOT(ISERROR(SEARCH("又",P19)))</formula>
    </cfRule>
    <cfRule type="containsText" dxfId="331" priority="14" operator="containsText" text="等">
      <formula>NOT(ISERROR(SEARCH("等",P19)))</formula>
    </cfRule>
    <cfRule type="containsText" dxfId="330" priority="15" operator="containsText" text="下さい">
      <formula>NOT(ISERROR(SEARCH("下さい",P19)))</formula>
    </cfRule>
    <cfRule type="containsText" dxfId="329" priority="16" operator="containsText" text="出来る">
      <formula>NOT(ISERROR(SEARCH("出来る",P19)))</formula>
    </cfRule>
    <cfRule type="containsText" dxfId="328" priority="17" operator="containsText" text="為">
      <formula>NOT(ISERROR(SEARCH("為",P19)))</formula>
    </cfRule>
    <cfRule type="containsText" dxfId="327" priority="18" operator="containsText" text="更に">
      <formula>NOT(ISERROR(SEARCH("更に",P19)))</formula>
    </cfRule>
    <cfRule type="containsText" dxfId="326" priority="19" operator="containsText" text="様々">
      <formula>NOT(ISERROR(SEARCH("様々",P19)))</formula>
    </cfRule>
    <cfRule type="containsText" dxfId="325" priority="20" operator="containsText" text="皆様">
      <formula>NOT(ISERROR(SEARCH("皆様",P19)))</formula>
    </cfRule>
    <cfRule type="containsText" dxfId="324" priority="21" operator="containsText" text="お客様">
      <formula>NOT(ISERROR(SEARCH("お客様",P19)))</formula>
    </cfRule>
    <cfRule type="containsText" dxfId="323" priority="22" operator="containsText" text="子供">
      <formula>NOT(ISERROR(SEARCH("子供",P19)))</formula>
    </cfRule>
    <cfRule type="containsText" dxfId="322" priority="23" operator="containsText" text="ケ月">
      <formula>NOT(ISERROR(SEARCH("ケ月",P19)))</formula>
    </cfRule>
    <cfRule type="containsText" dxfId="321" priority="24" operator="containsText" text="か月">
      <formula>NOT(ISERROR(SEARCH("か月",P19)))</formula>
    </cfRule>
    <cfRule type="containsText" dxfId="320" priority="25" operator="containsText" text="ヶ月">
      <formula>NOT(ISERROR(SEARCH("ヶ月",P19)))</formula>
    </cfRule>
    <cfRule type="containsText" dxfId="319" priority="26" operator="containsText" text="ヵ月">
      <formula>NOT(ISERROR(SEARCH("ヵ月",P19)))</formula>
    </cfRule>
    <cfRule type="containsText" dxfId="318" priority="27" operator="containsText" text="旨味">
      <formula>NOT(ISERROR(SEARCH("旨味",P19)))</formula>
    </cfRule>
    <cfRule type="containsText" dxfId="317" priority="28" operator="containsText" text="旨味">
      <formula>NOT(ISERROR(SEARCH("旨味",P19)))</formula>
    </cfRule>
    <cfRule type="containsText" dxfId="316" priority="29" operator="containsText" text="おススメ">
      <formula>NOT(ISERROR(SEARCH("おススメ",P19)))</formula>
    </cfRule>
    <cfRule type="containsText" dxfId="315" priority="30" operator="containsText" text="おススメ">
      <formula>NOT(ISERROR(SEARCH("おススメ",P19)))</formula>
    </cfRule>
  </conditionalFormatting>
  <dataValidations count="3">
    <dataValidation type="list" allowBlank="1" showInputMessage="1" showErrorMessage="1" sqref="G21">
      <formula1>#REF!</formula1>
    </dataValidation>
    <dataValidation type="list" allowBlank="1" showInputMessage="1" showErrorMessage="1" sqref="C10:C11">
      <formula1>$O$8:$O$18</formula1>
    </dataValidation>
    <dataValidation type="list" allowBlank="1" showInputMessage="1" showErrorMessage="1" sqref="C13:C14">
      <formula1>$P$8:$P$21</formula1>
    </dataValidation>
  </dataValidations>
  <hyperlinks>
    <hyperlink ref="G35" display="https://www.youtube.com/・・・・・・・・"/>
    <hyperlink ref="G40" display="https://m.facebook.com/montbelljpn"/>
    <hyperlink ref="G42" display="https://twitter.com/montbelljp"/>
    <hyperlink ref="G44" display="https://www.instagram.com/・・・・・・"/>
    <hyperlink ref="G46" display="https://www.youtube.com/user/montbellec/featured"/>
    <hyperlink ref="G48" display="https://line.me/・・・"/>
  </hyperlinks>
  <pageMargins left="0.7" right="0.7" top="0.75" bottom="0.75" header="0.3" footer="0.3"/>
  <pageSetup paperSize="8" scale="49" orientation="portrait" r:id="rId1"/>
  <rowBreaks count="1" manualBreakCount="1">
    <brk id="3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72" r:id="rId4" name="Check Box 8">
              <controlPr defaultSize="0" autoFill="0" autoLine="0" autoPict="0">
                <anchor moveWithCells="1">
                  <from>
                    <xdr:col>2</xdr:col>
                    <xdr:colOff>47625</xdr:colOff>
                    <xdr:row>8</xdr:row>
                    <xdr:rowOff>76200</xdr:rowOff>
                  </from>
                  <to>
                    <xdr:col>2</xdr:col>
                    <xdr:colOff>771525</xdr:colOff>
                    <xdr:row>8</xdr:row>
                    <xdr:rowOff>314325</xdr:rowOff>
                  </to>
                </anchor>
              </controlPr>
            </control>
          </mc:Choice>
        </mc:AlternateContent>
        <mc:AlternateContent xmlns:mc="http://schemas.openxmlformats.org/markup-compatibility/2006">
          <mc:Choice Requires="x14">
            <control shapeId="11273" r:id="rId5" name="Check Box 9">
              <controlPr defaultSize="0" autoFill="0" autoLine="0" autoPict="0">
                <anchor moveWithCells="1">
                  <from>
                    <xdr:col>2</xdr:col>
                    <xdr:colOff>838200</xdr:colOff>
                    <xdr:row>8</xdr:row>
                    <xdr:rowOff>76200</xdr:rowOff>
                  </from>
                  <to>
                    <xdr:col>2</xdr:col>
                    <xdr:colOff>1457325</xdr:colOff>
                    <xdr:row>8</xdr:row>
                    <xdr:rowOff>314325</xdr:rowOff>
                  </to>
                </anchor>
              </controlPr>
            </control>
          </mc:Choice>
        </mc:AlternateContent>
        <mc:AlternateContent xmlns:mc="http://schemas.openxmlformats.org/markup-compatibility/2006">
          <mc:Choice Requires="x14">
            <control shapeId="11274" r:id="rId6" name="Check Box 10">
              <controlPr defaultSize="0" autoFill="0" autoLine="0" autoPict="0">
                <anchor moveWithCells="1">
                  <from>
                    <xdr:col>2</xdr:col>
                    <xdr:colOff>1476375</xdr:colOff>
                    <xdr:row>8</xdr:row>
                    <xdr:rowOff>76200</xdr:rowOff>
                  </from>
                  <to>
                    <xdr:col>2</xdr:col>
                    <xdr:colOff>2466975</xdr:colOff>
                    <xdr:row>8</xdr:row>
                    <xdr:rowOff>314325</xdr:rowOff>
                  </to>
                </anchor>
              </controlPr>
            </control>
          </mc:Choice>
        </mc:AlternateContent>
        <mc:AlternateContent xmlns:mc="http://schemas.openxmlformats.org/markup-compatibility/2006">
          <mc:Choice Requires="x14">
            <control shapeId="11275" r:id="rId7" name="Check Box 11">
              <controlPr defaultSize="0" autoFill="0" autoLine="0" autoPict="0">
                <anchor moveWithCells="1">
                  <from>
                    <xdr:col>2</xdr:col>
                    <xdr:colOff>2428875</xdr:colOff>
                    <xdr:row>8</xdr:row>
                    <xdr:rowOff>76200</xdr:rowOff>
                  </from>
                  <to>
                    <xdr:col>2</xdr:col>
                    <xdr:colOff>3209925</xdr:colOff>
                    <xdr:row>8</xdr:row>
                    <xdr:rowOff>323850</xdr:rowOff>
                  </to>
                </anchor>
              </controlPr>
            </control>
          </mc:Choice>
        </mc:AlternateContent>
        <mc:AlternateContent xmlns:mc="http://schemas.openxmlformats.org/markup-compatibility/2006">
          <mc:Choice Requires="x14">
            <control shapeId="11276" r:id="rId8" name="Check Box 12">
              <controlPr defaultSize="0" autoFill="0" autoLine="0" autoPict="0">
                <anchor moveWithCells="1">
                  <from>
                    <xdr:col>2</xdr:col>
                    <xdr:colOff>3162300</xdr:colOff>
                    <xdr:row>8</xdr:row>
                    <xdr:rowOff>76200</xdr:rowOff>
                  </from>
                  <to>
                    <xdr:col>2</xdr:col>
                    <xdr:colOff>3848100</xdr:colOff>
                    <xdr:row>8</xdr:row>
                    <xdr:rowOff>314325</xdr:rowOff>
                  </to>
                </anchor>
              </controlPr>
            </control>
          </mc:Choice>
        </mc:AlternateContent>
        <mc:AlternateContent xmlns:mc="http://schemas.openxmlformats.org/markup-compatibility/2006">
          <mc:Choice Requires="x14">
            <control shapeId="11277" r:id="rId9" name="Check Box 13">
              <controlPr defaultSize="0" autoFill="0" autoLine="0" autoPict="0">
                <anchor moveWithCells="1">
                  <from>
                    <xdr:col>2</xdr:col>
                    <xdr:colOff>3771900</xdr:colOff>
                    <xdr:row>8</xdr:row>
                    <xdr:rowOff>76200</xdr:rowOff>
                  </from>
                  <to>
                    <xdr:col>3</xdr:col>
                    <xdr:colOff>57150</xdr:colOff>
                    <xdr:row>8</xdr:row>
                    <xdr:rowOff>314325</xdr:rowOff>
                  </to>
                </anchor>
              </controlPr>
            </control>
          </mc:Choice>
        </mc:AlternateContent>
        <mc:AlternateContent xmlns:mc="http://schemas.openxmlformats.org/markup-compatibility/2006">
          <mc:Choice Requires="x14">
            <control shapeId="11278" r:id="rId10" name="Check Box 14">
              <controlPr defaultSize="0" autoFill="0" autoLine="0" autoPict="0">
                <anchor moveWithCells="1">
                  <from>
                    <xdr:col>2</xdr:col>
                    <xdr:colOff>47625</xdr:colOff>
                    <xdr:row>8</xdr:row>
                    <xdr:rowOff>304800</xdr:rowOff>
                  </from>
                  <to>
                    <xdr:col>2</xdr:col>
                    <xdr:colOff>733425</xdr:colOff>
                    <xdr:row>8</xdr:row>
                    <xdr:rowOff>542925</xdr:rowOff>
                  </to>
                </anchor>
              </controlPr>
            </control>
          </mc:Choice>
        </mc:AlternateContent>
        <mc:AlternateContent xmlns:mc="http://schemas.openxmlformats.org/markup-compatibility/2006">
          <mc:Choice Requires="x14">
            <control shapeId="11279" r:id="rId11" name="Check Box 15">
              <controlPr defaultSize="0" autoFill="0" autoLine="0" autoPict="0">
                <anchor moveWithCells="1">
                  <from>
                    <xdr:col>2</xdr:col>
                    <xdr:colOff>838200</xdr:colOff>
                    <xdr:row>8</xdr:row>
                    <xdr:rowOff>304800</xdr:rowOff>
                  </from>
                  <to>
                    <xdr:col>2</xdr:col>
                    <xdr:colOff>1524000</xdr:colOff>
                    <xdr:row>8</xdr:row>
                    <xdr:rowOff>542925</xdr:rowOff>
                  </to>
                </anchor>
              </controlPr>
            </control>
          </mc:Choice>
        </mc:AlternateContent>
        <mc:AlternateContent xmlns:mc="http://schemas.openxmlformats.org/markup-compatibility/2006">
          <mc:Choice Requires="x14">
            <control shapeId="11280" r:id="rId12" name="Check Box 16">
              <controlPr defaultSize="0" autoFill="0" autoLine="0" autoPict="0">
                <anchor moveWithCells="1">
                  <from>
                    <xdr:col>2</xdr:col>
                    <xdr:colOff>1476375</xdr:colOff>
                    <xdr:row>8</xdr:row>
                    <xdr:rowOff>304800</xdr:rowOff>
                  </from>
                  <to>
                    <xdr:col>2</xdr:col>
                    <xdr:colOff>2466975</xdr:colOff>
                    <xdr:row>8</xdr:row>
                    <xdr:rowOff>542925</xdr:rowOff>
                  </to>
                </anchor>
              </controlPr>
            </control>
          </mc:Choice>
        </mc:AlternateContent>
        <mc:AlternateContent xmlns:mc="http://schemas.openxmlformats.org/markup-compatibility/2006">
          <mc:Choice Requires="x14">
            <control shapeId="11281" r:id="rId13" name="Check Box 17">
              <controlPr defaultSize="0" autoFill="0" autoLine="0" autoPict="0">
                <anchor moveWithCells="1">
                  <from>
                    <xdr:col>2</xdr:col>
                    <xdr:colOff>2419350</xdr:colOff>
                    <xdr:row>8</xdr:row>
                    <xdr:rowOff>304800</xdr:rowOff>
                  </from>
                  <to>
                    <xdr:col>2</xdr:col>
                    <xdr:colOff>3810000</xdr:colOff>
                    <xdr:row>8</xdr:row>
                    <xdr:rowOff>542925</xdr:rowOff>
                  </to>
                </anchor>
              </controlPr>
            </control>
          </mc:Choice>
        </mc:AlternateContent>
        <mc:AlternateContent xmlns:mc="http://schemas.openxmlformats.org/markup-compatibility/2006">
          <mc:Choice Requires="x14">
            <control shapeId="11283" r:id="rId14" name="Check Box 19">
              <controlPr defaultSize="0" autoFill="0" autoLine="0" autoPict="0">
                <anchor moveWithCells="1">
                  <from>
                    <xdr:col>2</xdr:col>
                    <xdr:colOff>3771900</xdr:colOff>
                    <xdr:row>8</xdr:row>
                    <xdr:rowOff>304800</xdr:rowOff>
                  </from>
                  <to>
                    <xdr:col>2</xdr:col>
                    <xdr:colOff>4829175</xdr:colOff>
                    <xdr:row>8</xdr:row>
                    <xdr:rowOff>542925</xdr:rowOff>
                  </to>
                </anchor>
              </controlPr>
            </control>
          </mc:Choice>
        </mc:AlternateContent>
        <mc:AlternateContent xmlns:mc="http://schemas.openxmlformats.org/markup-compatibility/2006">
          <mc:Choice Requires="x14">
            <control shapeId="11284" r:id="rId15" name="Check Box 20">
              <controlPr defaultSize="0" autoFill="0" autoLine="0" autoPict="0">
                <anchor moveWithCells="1">
                  <from>
                    <xdr:col>2</xdr:col>
                    <xdr:colOff>47625</xdr:colOff>
                    <xdr:row>8</xdr:row>
                    <xdr:rowOff>523875</xdr:rowOff>
                  </from>
                  <to>
                    <xdr:col>2</xdr:col>
                    <xdr:colOff>1114425</xdr:colOff>
                    <xdr:row>8</xdr:row>
                    <xdr:rowOff>762000</xdr:rowOff>
                  </to>
                </anchor>
              </controlPr>
            </control>
          </mc:Choice>
        </mc:AlternateContent>
        <mc:AlternateContent xmlns:mc="http://schemas.openxmlformats.org/markup-compatibility/2006">
          <mc:Choice Requires="x14">
            <control shapeId="11285" r:id="rId16" name="Check Box 21">
              <controlPr defaultSize="0" autoFill="0" autoLine="0" autoPict="0">
                <anchor moveWithCells="1">
                  <from>
                    <xdr:col>2</xdr:col>
                    <xdr:colOff>1123950</xdr:colOff>
                    <xdr:row>8</xdr:row>
                    <xdr:rowOff>523875</xdr:rowOff>
                  </from>
                  <to>
                    <xdr:col>2</xdr:col>
                    <xdr:colOff>2943225</xdr:colOff>
                    <xdr:row>8</xdr:row>
                    <xdr:rowOff>762000</xdr:rowOff>
                  </to>
                </anchor>
              </controlPr>
            </control>
          </mc:Choice>
        </mc:AlternateContent>
        <mc:AlternateContent xmlns:mc="http://schemas.openxmlformats.org/markup-compatibility/2006">
          <mc:Choice Requires="x14">
            <control shapeId="11300" r:id="rId17" name="Check Box 36">
              <controlPr defaultSize="0" autoFill="0" autoLine="0" autoPict="0">
                <anchor moveWithCells="1">
                  <from>
                    <xdr:col>6</xdr:col>
                    <xdr:colOff>47625</xdr:colOff>
                    <xdr:row>8</xdr:row>
                    <xdr:rowOff>76200</xdr:rowOff>
                  </from>
                  <to>
                    <xdr:col>6</xdr:col>
                    <xdr:colOff>771525</xdr:colOff>
                    <xdr:row>8</xdr:row>
                    <xdr:rowOff>314325</xdr:rowOff>
                  </to>
                </anchor>
              </controlPr>
            </control>
          </mc:Choice>
        </mc:AlternateContent>
        <mc:AlternateContent xmlns:mc="http://schemas.openxmlformats.org/markup-compatibility/2006">
          <mc:Choice Requires="x14">
            <control shapeId="11301" r:id="rId18" name="Check Box 37">
              <controlPr defaultSize="0" autoFill="0" autoLine="0" autoPict="0">
                <anchor moveWithCells="1">
                  <from>
                    <xdr:col>6</xdr:col>
                    <xdr:colOff>838200</xdr:colOff>
                    <xdr:row>8</xdr:row>
                    <xdr:rowOff>76200</xdr:rowOff>
                  </from>
                  <to>
                    <xdr:col>6</xdr:col>
                    <xdr:colOff>1457325</xdr:colOff>
                    <xdr:row>8</xdr:row>
                    <xdr:rowOff>314325</xdr:rowOff>
                  </to>
                </anchor>
              </controlPr>
            </control>
          </mc:Choice>
        </mc:AlternateContent>
        <mc:AlternateContent xmlns:mc="http://schemas.openxmlformats.org/markup-compatibility/2006">
          <mc:Choice Requires="x14">
            <control shapeId="11302" r:id="rId19" name="Check Box 38">
              <controlPr defaultSize="0" autoFill="0" autoLine="0" autoPict="0">
                <anchor moveWithCells="1">
                  <from>
                    <xdr:col>6</xdr:col>
                    <xdr:colOff>1476375</xdr:colOff>
                    <xdr:row>8</xdr:row>
                    <xdr:rowOff>76200</xdr:rowOff>
                  </from>
                  <to>
                    <xdr:col>6</xdr:col>
                    <xdr:colOff>2162175</xdr:colOff>
                    <xdr:row>8</xdr:row>
                    <xdr:rowOff>314325</xdr:rowOff>
                  </to>
                </anchor>
              </controlPr>
            </control>
          </mc:Choice>
        </mc:AlternateContent>
        <mc:AlternateContent xmlns:mc="http://schemas.openxmlformats.org/markup-compatibility/2006">
          <mc:Choice Requires="x14">
            <control shapeId="11303" r:id="rId20" name="Check Box 39">
              <controlPr defaultSize="0" autoFill="0" autoLine="0" autoPict="0">
                <anchor moveWithCells="1">
                  <from>
                    <xdr:col>6</xdr:col>
                    <xdr:colOff>2428875</xdr:colOff>
                    <xdr:row>8</xdr:row>
                    <xdr:rowOff>76200</xdr:rowOff>
                  </from>
                  <to>
                    <xdr:col>6</xdr:col>
                    <xdr:colOff>3209925</xdr:colOff>
                    <xdr:row>8</xdr:row>
                    <xdr:rowOff>323850</xdr:rowOff>
                  </to>
                </anchor>
              </controlPr>
            </control>
          </mc:Choice>
        </mc:AlternateContent>
        <mc:AlternateContent xmlns:mc="http://schemas.openxmlformats.org/markup-compatibility/2006">
          <mc:Choice Requires="x14">
            <control shapeId="11304" r:id="rId21" name="Check Box 40">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05" r:id="rId22" name="Check Box 41">
              <controlPr defaultSize="0" autoFill="0" autoLine="0" autoPict="0">
                <anchor moveWithCells="1">
                  <from>
                    <xdr:col>6</xdr:col>
                    <xdr:colOff>3771900</xdr:colOff>
                    <xdr:row>8</xdr:row>
                    <xdr:rowOff>76200</xdr:rowOff>
                  </from>
                  <to>
                    <xdr:col>6</xdr:col>
                    <xdr:colOff>4943475</xdr:colOff>
                    <xdr:row>8</xdr:row>
                    <xdr:rowOff>314325</xdr:rowOff>
                  </to>
                </anchor>
              </controlPr>
            </control>
          </mc:Choice>
        </mc:AlternateContent>
        <mc:AlternateContent xmlns:mc="http://schemas.openxmlformats.org/markup-compatibility/2006">
          <mc:Choice Requires="x14">
            <control shapeId="11306" r:id="rId23" name="Check Box 42">
              <controlPr defaultSize="0" autoFill="0" autoLine="0" autoPict="0">
                <anchor moveWithCells="1">
                  <from>
                    <xdr:col>6</xdr:col>
                    <xdr:colOff>47625</xdr:colOff>
                    <xdr:row>8</xdr:row>
                    <xdr:rowOff>304800</xdr:rowOff>
                  </from>
                  <to>
                    <xdr:col>6</xdr:col>
                    <xdr:colOff>733425</xdr:colOff>
                    <xdr:row>8</xdr:row>
                    <xdr:rowOff>542925</xdr:rowOff>
                  </to>
                </anchor>
              </controlPr>
            </control>
          </mc:Choice>
        </mc:AlternateContent>
        <mc:AlternateContent xmlns:mc="http://schemas.openxmlformats.org/markup-compatibility/2006">
          <mc:Choice Requires="x14">
            <control shapeId="11307" r:id="rId24" name="Check Box 43">
              <controlPr defaultSize="0" autoFill="0" autoLine="0" autoPict="0">
                <anchor moveWithCells="1">
                  <from>
                    <xdr:col>6</xdr:col>
                    <xdr:colOff>838200</xdr:colOff>
                    <xdr:row>8</xdr:row>
                    <xdr:rowOff>304800</xdr:rowOff>
                  </from>
                  <to>
                    <xdr:col>6</xdr:col>
                    <xdr:colOff>1524000</xdr:colOff>
                    <xdr:row>8</xdr:row>
                    <xdr:rowOff>542925</xdr:rowOff>
                  </to>
                </anchor>
              </controlPr>
            </control>
          </mc:Choice>
        </mc:AlternateContent>
        <mc:AlternateContent xmlns:mc="http://schemas.openxmlformats.org/markup-compatibility/2006">
          <mc:Choice Requires="x14">
            <control shapeId="11308" r:id="rId25" name="Check Box 44">
              <controlPr defaultSize="0" autoFill="0" autoLine="0" autoPict="0">
                <anchor moveWithCells="1">
                  <from>
                    <xdr:col>6</xdr:col>
                    <xdr:colOff>1476375</xdr:colOff>
                    <xdr:row>8</xdr:row>
                    <xdr:rowOff>304800</xdr:rowOff>
                  </from>
                  <to>
                    <xdr:col>6</xdr:col>
                    <xdr:colOff>2466975</xdr:colOff>
                    <xdr:row>8</xdr:row>
                    <xdr:rowOff>542925</xdr:rowOff>
                  </to>
                </anchor>
              </controlPr>
            </control>
          </mc:Choice>
        </mc:AlternateContent>
        <mc:AlternateContent xmlns:mc="http://schemas.openxmlformats.org/markup-compatibility/2006">
          <mc:Choice Requires="x14">
            <control shapeId="11309" r:id="rId26" name="Check Box 45">
              <controlPr defaultSize="0" autoFill="0" autoLine="0" autoPict="0">
                <anchor moveWithCells="1">
                  <from>
                    <xdr:col>6</xdr:col>
                    <xdr:colOff>2419350</xdr:colOff>
                    <xdr:row>8</xdr:row>
                    <xdr:rowOff>304800</xdr:rowOff>
                  </from>
                  <to>
                    <xdr:col>6</xdr:col>
                    <xdr:colOff>3810000</xdr:colOff>
                    <xdr:row>8</xdr:row>
                    <xdr:rowOff>542925</xdr:rowOff>
                  </to>
                </anchor>
              </controlPr>
            </control>
          </mc:Choice>
        </mc:AlternateContent>
        <mc:AlternateContent xmlns:mc="http://schemas.openxmlformats.org/markup-compatibility/2006">
          <mc:Choice Requires="x14">
            <control shapeId="11310" r:id="rId27" name="Check Box 46">
              <controlPr defaultSize="0" autoFill="0" autoLine="0" autoPict="0">
                <anchor moveWithCells="1">
                  <from>
                    <xdr:col>6</xdr:col>
                    <xdr:colOff>3771900</xdr:colOff>
                    <xdr:row>8</xdr:row>
                    <xdr:rowOff>304800</xdr:rowOff>
                  </from>
                  <to>
                    <xdr:col>6</xdr:col>
                    <xdr:colOff>4829175</xdr:colOff>
                    <xdr:row>8</xdr:row>
                    <xdr:rowOff>542925</xdr:rowOff>
                  </to>
                </anchor>
              </controlPr>
            </control>
          </mc:Choice>
        </mc:AlternateContent>
        <mc:AlternateContent xmlns:mc="http://schemas.openxmlformats.org/markup-compatibility/2006">
          <mc:Choice Requires="x14">
            <control shapeId="11311" r:id="rId28" name="Check Box 47">
              <controlPr defaultSize="0" autoFill="0" autoLine="0" autoPict="0">
                <anchor moveWithCells="1">
                  <from>
                    <xdr:col>6</xdr:col>
                    <xdr:colOff>47625</xdr:colOff>
                    <xdr:row>8</xdr:row>
                    <xdr:rowOff>542925</xdr:rowOff>
                  </from>
                  <to>
                    <xdr:col>6</xdr:col>
                    <xdr:colOff>1114425</xdr:colOff>
                    <xdr:row>8</xdr:row>
                    <xdr:rowOff>771525</xdr:rowOff>
                  </to>
                </anchor>
              </controlPr>
            </control>
          </mc:Choice>
        </mc:AlternateContent>
        <mc:AlternateContent xmlns:mc="http://schemas.openxmlformats.org/markup-compatibility/2006">
          <mc:Choice Requires="x14">
            <control shapeId="11312" r:id="rId29" name="Check Box 48">
              <controlPr defaultSize="0" autoFill="0" autoLine="0" autoPict="0">
                <anchor moveWithCells="1">
                  <from>
                    <xdr:col>6</xdr:col>
                    <xdr:colOff>1123950</xdr:colOff>
                    <xdr:row>8</xdr:row>
                    <xdr:rowOff>542925</xdr:rowOff>
                  </from>
                  <to>
                    <xdr:col>6</xdr:col>
                    <xdr:colOff>2943225</xdr:colOff>
                    <xdr:row>8</xdr:row>
                    <xdr:rowOff>771525</xdr:rowOff>
                  </to>
                </anchor>
              </controlPr>
            </control>
          </mc:Choice>
        </mc:AlternateContent>
        <mc:AlternateContent xmlns:mc="http://schemas.openxmlformats.org/markup-compatibility/2006">
          <mc:Choice Requires="x14">
            <control shapeId="11315" r:id="rId30" name="Check Box 51">
              <controlPr defaultSize="0" autoFill="0" autoLine="0" autoPict="0">
                <anchor moveWithCells="1">
                  <from>
                    <xdr:col>2</xdr:col>
                    <xdr:colOff>9525</xdr:colOff>
                    <xdr:row>27</xdr:row>
                    <xdr:rowOff>1781175</xdr:rowOff>
                  </from>
                  <to>
                    <xdr:col>2</xdr:col>
                    <xdr:colOff>257175</xdr:colOff>
                    <xdr:row>28</xdr:row>
                    <xdr:rowOff>247650</xdr:rowOff>
                  </to>
                </anchor>
              </controlPr>
            </control>
          </mc:Choice>
        </mc:AlternateContent>
        <mc:AlternateContent xmlns:mc="http://schemas.openxmlformats.org/markup-compatibility/2006">
          <mc:Choice Requires="x14">
            <control shapeId="11316" r:id="rId31" name="Check Box 52">
              <controlPr defaultSize="0" autoFill="0" autoLine="0" autoPict="0">
                <anchor moveWithCells="1">
                  <from>
                    <xdr:col>2</xdr:col>
                    <xdr:colOff>9525</xdr:colOff>
                    <xdr:row>28</xdr:row>
                    <xdr:rowOff>152400</xdr:rowOff>
                  </from>
                  <to>
                    <xdr:col>2</xdr:col>
                    <xdr:colOff>257175</xdr:colOff>
                    <xdr:row>28</xdr:row>
                    <xdr:rowOff>390525</xdr:rowOff>
                  </to>
                </anchor>
              </controlPr>
            </control>
          </mc:Choice>
        </mc:AlternateContent>
        <mc:AlternateContent xmlns:mc="http://schemas.openxmlformats.org/markup-compatibility/2006">
          <mc:Choice Requires="x14">
            <control shapeId="11317" r:id="rId32" name="Check Box 53">
              <controlPr defaultSize="0" autoFill="0" autoLine="0" autoPict="0">
                <anchor moveWithCells="1">
                  <from>
                    <xdr:col>2</xdr:col>
                    <xdr:colOff>9525</xdr:colOff>
                    <xdr:row>28</xdr:row>
                    <xdr:rowOff>333375</xdr:rowOff>
                  </from>
                  <to>
                    <xdr:col>2</xdr:col>
                    <xdr:colOff>257175</xdr:colOff>
                    <xdr:row>28</xdr:row>
                    <xdr:rowOff>571500</xdr:rowOff>
                  </to>
                </anchor>
              </controlPr>
            </control>
          </mc:Choice>
        </mc:AlternateContent>
        <mc:AlternateContent xmlns:mc="http://schemas.openxmlformats.org/markup-compatibility/2006">
          <mc:Choice Requires="x14">
            <control shapeId="11322" r:id="rId33" name="Check Box 58">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xmlns:mc="http://schemas.openxmlformats.org/markup-compatibility/2006">
          <mc:Choice Requires="x14">
            <control shapeId="11331" r:id="rId34" name="Check Box 67">
              <controlPr defaultSize="0" autoFill="0" autoLine="0" autoPict="0">
                <anchor moveWithCells="1">
                  <from>
                    <xdr:col>6</xdr:col>
                    <xdr:colOff>9525</xdr:colOff>
                    <xdr:row>27</xdr:row>
                    <xdr:rowOff>1781175</xdr:rowOff>
                  </from>
                  <to>
                    <xdr:col>6</xdr:col>
                    <xdr:colOff>257175</xdr:colOff>
                    <xdr:row>28</xdr:row>
                    <xdr:rowOff>247650</xdr:rowOff>
                  </to>
                </anchor>
              </controlPr>
            </control>
          </mc:Choice>
        </mc:AlternateContent>
        <mc:AlternateContent xmlns:mc="http://schemas.openxmlformats.org/markup-compatibility/2006">
          <mc:Choice Requires="x14">
            <control shapeId="11332" r:id="rId35" name="Check Box 68">
              <controlPr defaultSize="0" autoFill="0" autoLine="0" autoPict="0">
                <anchor moveWithCells="1">
                  <from>
                    <xdr:col>6</xdr:col>
                    <xdr:colOff>9525</xdr:colOff>
                    <xdr:row>28</xdr:row>
                    <xdr:rowOff>142875</xdr:rowOff>
                  </from>
                  <to>
                    <xdr:col>6</xdr:col>
                    <xdr:colOff>257175</xdr:colOff>
                    <xdr:row>28</xdr:row>
                    <xdr:rowOff>381000</xdr:rowOff>
                  </to>
                </anchor>
              </controlPr>
            </control>
          </mc:Choice>
        </mc:AlternateContent>
        <mc:AlternateContent xmlns:mc="http://schemas.openxmlformats.org/markup-compatibility/2006">
          <mc:Choice Requires="x14">
            <control shapeId="11333" r:id="rId36" name="Check Box 69">
              <controlPr defaultSize="0" autoFill="0" autoLine="0" autoPict="0">
                <anchor moveWithCells="1">
                  <from>
                    <xdr:col>6</xdr:col>
                    <xdr:colOff>9525</xdr:colOff>
                    <xdr:row>28</xdr:row>
                    <xdr:rowOff>314325</xdr:rowOff>
                  </from>
                  <to>
                    <xdr:col>6</xdr:col>
                    <xdr:colOff>257175</xdr:colOff>
                    <xdr:row>28</xdr:row>
                    <xdr:rowOff>561975</xdr:rowOff>
                  </to>
                </anchor>
              </controlPr>
            </control>
          </mc:Choice>
        </mc:AlternateContent>
        <mc:AlternateContent xmlns:mc="http://schemas.openxmlformats.org/markup-compatibility/2006">
          <mc:Choice Requires="x14">
            <control shapeId="11458" r:id="rId37" name="Check Box 194">
              <controlPr defaultSize="0" autoFill="0" autoLine="0" autoPict="0">
                <anchor moveWithCells="1">
                  <from>
                    <xdr:col>6</xdr:col>
                    <xdr:colOff>47625</xdr:colOff>
                    <xdr:row>11</xdr:row>
                    <xdr:rowOff>76200</xdr:rowOff>
                  </from>
                  <to>
                    <xdr:col>6</xdr:col>
                    <xdr:colOff>771525</xdr:colOff>
                    <xdr:row>11</xdr:row>
                    <xdr:rowOff>314325</xdr:rowOff>
                  </to>
                </anchor>
              </controlPr>
            </control>
          </mc:Choice>
        </mc:AlternateContent>
        <mc:AlternateContent xmlns:mc="http://schemas.openxmlformats.org/markup-compatibility/2006">
          <mc:Choice Requires="x14">
            <control shapeId="11459" r:id="rId38" name="Check Box 195">
              <controlPr defaultSize="0" autoFill="0" autoLine="0" autoPict="0">
                <anchor moveWithCells="1">
                  <from>
                    <xdr:col>6</xdr:col>
                    <xdr:colOff>838200</xdr:colOff>
                    <xdr:row>11</xdr:row>
                    <xdr:rowOff>76200</xdr:rowOff>
                  </from>
                  <to>
                    <xdr:col>6</xdr:col>
                    <xdr:colOff>1457325</xdr:colOff>
                    <xdr:row>11</xdr:row>
                    <xdr:rowOff>314325</xdr:rowOff>
                  </to>
                </anchor>
              </controlPr>
            </control>
          </mc:Choice>
        </mc:AlternateContent>
        <mc:AlternateContent xmlns:mc="http://schemas.openxmlformats.org/markup-compatibility/2006">
          <mc:Choice Requires="x14">
            <control shapeId="11460" r:id="rId39" name="Check Box 196">
              <controlPr defaultSize="0" autoFill="0" autoLine="0" autoPict="0">
                <anchor moveWithCells="1">
                  <from>
                    <xdr:col>6</xdr:col>
                    <xdr:colOff>2171700</xdr:colOff>
                    <xdr:row>11</xdr:row>
                    <xdr:rowOff>76200</xdr:rowOff>
                  </from>
                  <to>
                    <xdr:col>6</xdr:col>
                    <xdr:colOff>3105150</xdr:colOff>
                    <xdr:row>11</xdr:row>
                    <xdr:rowOff>314325</xdr:rowOff>
                  </to>
                </anchor>
              </controlPr>
            </control>
          </mc:Choice>
        </mc:AlternateContent>
        <mc:AlternateContent xmlns:mc="http://schemas.openxmlformats.org/markup-compatibility/2006">
          <mc:Choice Requires="x14">
            <control shapeId="11461" r:id="rId40" name="Check Box 197">
              <controlPr defaultSize="0" autoFill="0" autoLine="0" autoPict="0">
                <anchor moveWithCells="1">
                  <from>
                    <xdr:col>6</xdr:col>
                    <xdr:colOff>3152775</xdr:colOff>
                    <xdr:row>11</xdr:row>
                    <xdr:rowOff>76200</xdr:rowOff>
                  </from>
                  <to>
                    <xdr:col>6</xdr:col>
                    <xdr:colOff>3933825</xdr:colOff>
                    <xdr:row>11</xdr:row>
                    <xdr:rowOff>323850</xdr:rowOff>
                  </to>
                </anchor>
              </controlPr>
            </control>
          </mc:Choice>
        </mc:AlternateContent>
        <mc:AlternateContent xmlns:mc="http://schemas.openxmlformats.org/markup-compatibility/2006">
          <mc:Choice Requires="x14">
            <control shapeId="11462" r:id="rId41" name="Check Box 198">
              <controlPr defaultSize="0" autoFill="0" autoLine="0" autoPict="0">
                <anchor moveWithCells="1">
                  <from>
                    <xdr:col>6</xdr:col>
                    <xdr:colOff>47625</xdr:colOff>
                    <xdr:row>11</xdr:row>
                    <xdr:rowOff>314325</xdr:rowOff>
                  </from>
                  <to>
                    <xdr:col>6</xdr:col>
                    <xdr:colOff>1114425</xdr:colOff>
                    <xdr:row>11</xdr:row>
                    <xdr:rowOff>561975</xdr:rowOff>
                  </to>
                </anchor>
              </controlPr>
            </control>
          </mc:Choice>
        </mc:AlternateContent>
        <mc:AlternateContent xmlns:mc="http://schemas.openxmlformats.org/markup-compatibility/2006">
          <mc:Choice Requires="x14">
            <control shapeId="11463" r:id="rId42" name="Check Box 199">
              <controlPr defaultSize="0" autoFill="0" autoLine="0" autoPict="0">
                <anchor moveWithCells="1">
                  <from>
                    <xdr:col>6</xdr:col>
                    <xdr:colOff>57150</xdr:colOff>
                    <xdr:row>11</xdr:row>
                    <xdr:rowOff>581025</xdr:rowOff>
                  </from>
                  <to>
                    <xdr:col>6</xdr:col>
                    <xdr:colOff>952500</xdr:colOff>
                    <xdr:row>11</xdr:row>
                    <xdr:rowOff>819150</xdr:rowOff>
                  </to>
                </anchor>
              </controlPr>
            </control>
          </mc:Choice>
        </mc:AlternateContent>
        <mc:AlternateContent xmlns:mc="http://schemas.openxmlformats.org/markup-compatibility/2006">
          <mc:Choice Requires="x14">
            <control shapeId="11464" r:id="rId43" name="Check Box 200">
              <controlPr defaultSize="0" autoFill="0" autoLine="0" autoPict="0">
                <anchor moveWithCells="1">
                  <from>
                    <xdr:col>6</xdr:col>
                    <xdr:colOff>1152525</xdr:colOff>
                    <xdr:row>11</xdr:row>
                    <xdr:rowOff>323850</xdr:rowOff>
                  </from>
                  <to>
                    <xdr:col>6</xdr:col>
                    <xdr:colOff>1838325</xdr:colOff>
                    <xdr:row>11</xdr:row>
                    <xdr:rowOff>561975</xdr:rowOff>
                  </to>
                </anchor>
              </controlPr>
            </control>
          </mc:Choice>
        </mc:AlternateContent>
        <mc:AlternateContent xmlns:mc="http://schemas.openxmlformats.org/markup-compatibility/2006">
          <mc:Choice Requires="x14">
            <control shapeId="11465" r:id="rId44" name="Check Box 201">
              <controlPr defaultSize="0" autoFill="0" autoLine="0" autoPict="0">
                <anchor moveWithCells="1">
                  <from>
                    <xdr:col>6</xdr:col>
                    <xdr:colOff>2038350</xdr:colOff>
                    <xdr:row>11</xdr:row>
                    <xdr:rowOff>314325</xdr:rowOff>
                  </from>
                  <to>
                    <xdr:col>6</xdr:col>
                    <xdr:colOff>2724150</xdr:colOff>
                    <xdr:row>11</xdr:row>
                    <xdr:rowOff>561975</xdr:rowOff>
                  </to>
                </anchor>
              </controlPr>
            </control>
          </mc:Choice>
        </mc:AlternateContent>
        <mc:AlternateContent xmlns:mc="http://schemas.openxmlformats.org/markup-compatibility/2006">
          <mc:Choice Requires="x14">
            <control shapeId="11466" r:id="rId45" name="Check Box 202">
              <controlPr defaultSize="0" autoFill="0" autoLine="0" autoPict="0">
                <anchor moveWithCells="1">
                  <from>
                    <xdr:col>6</xdr:col>
                    <xdr:colOff>2514600</xdr:colOff>
                    <xdr:row>11</xdr:row>
                    <xdr:rowOff>314325</xdr:rowOff>
                  </from>
                  <to>
                    <xdr:col>6</xdr:col>
                    <xdr:colOff>3495675</xdr:colOff>
                    <xdr:row>11</xdr:row>
                    <xdr:rowOff>561975</xdr:rowOff>
                  </to>
                </anchor>
              </controlPr>
            </control>
          </mc:Choice>
        </mc:AlternateContent>
        <mc:AlternateContent xmlns:mc="http://schemas.openxmlformats.org/markup-compatibility/2006">
          <mc:Choice Requires="x14">
            <control shapeId="11467" r:id="rId46" name="Check Box 203">
              <controlPr defaultSize="0" autoFill="0" autoLine="0" autoPict="0">
                <anchor moveWithCells="1">
                  <from>
                    <xdr:col>6</xdr:col>
                    <xdr:colOff>3476625</xdr:colOff>
                    <xdr:row>11</xdr:row>
                    <xdr:rowOff>314325</xdr:rowOff>
                  </from>
                  <to>
                    <xdr:col>6</xdr:col>
                    <xdr:colOff>4295775</xdr:colOff>
                    <xdr:row>11</xdr:row>
                    <xdr:rowOff>561975</xdr:rowOff>
                  </to>
                </anchor>
              </controlPr>
            </control>
          </mc:Choice>
        </mc:AlternateContent>
        <mc:AlternateContent xmlns:mc="http://schemas.openxmlformats.org/markup-compatibility/2006">
          <mc:Choice Requires="x14">
            <control shapeId="11468" r:id="rId47" name="Check Box 204">
              <controlPr defaultSize="0" autoFill="0" autoLine="0" autoPict="0">
                <anchor moveWithCells="1">
                  <from>
                    <xdr:col>6</xdr:col>
                    <xdr:colOff>4191000</xdr:colOff>
                    <xdr:row>11</xdr:row>
                    <xdr:rowOff>314325</xdr:rowOff>
                  </from>
                  <to>
                    <xdr:col>6</xdr:col>
                    <xdr:colOff>4752975</xdr:colOff>
                    <xdr:row>11</xdr:row>
                    <xdr:rowOff>561975</xdr:rowOff>
                  </to>
                </anchor>
              </controlPr>
            </control>
          </mc:Choice>
        </mc:AlternateContent>
        <mc:AlternateContent xmlns:mc="http://schemas.openxmlformats.org/markup-compatibility/2006">
          <mc:Choice Requires="x14">
            <control shapeId="11469" r:id="rId48" name="Check Box 205">
              <controlPr defaultSize="0" autoFill="0" autoLine="0" autoPict="0">
                <anchor moveWithCells="1">
                  <from>
                    <xdr:col>6</xdr:col>
                    <xdr:colOff>847725</xdr:colOff>
                    <xdr:row>11</xdr:row>
                    <xdr:rowOff>590550</xdr:rowOff>
                  </from>
                  <to>
                    <xdr:col>6</xdr:col>
                    <xdr:colOff>1914525</xdr:colOff>
                    <xdr:row>11</xdr:row>
                    <xdr:rowOff>828675</xdr:rowOff>
                  </to>
                </anchor>
              </controlPr>
            </control>
          </mc:Choice>
        </mc:AlternateContent>
        <mc:AlternateContent xmlns:mc="http://schemas.openxmlformats.org/markup-compatibility/2006">
          <mc:Choice Requires="x14">
            <control shapeId="11470" r:id="rId49" name="Check Box 206">
              <controlPr defaultSize="0" autoFill="0" autoLine="0" autoPict="0">
                <anchor moveWithCells="1">
                  <from>
                    <xdr:col>6</xdr:col>
                    <xdr:colOff>1581150</xdr:colOff>
                    <xdr:row>11</xdr:row>
                    <xdr:rowOff>590550</xdr:rowOff>
                  </from>
                  <to>
                    <xdr:col>6</xdr:col>
                    <xdr:colOff>2486025</xdr:colOff>
                    <xdr:row>11</xdr:row>
                    <xdr:rowOff>828675</xdr:rowOff>
                  </to>
                </anchor>
              </controlPr>
            </control>
          </mc:Choice>
        </mc:AlternateContent>
        <mc:AlternateContent xmlns:mc="http://schemas.openxmlformats.org/markup-compatibility/2006">
          <mc:Choice Requires="x14">
            <control shapeId="11471" r:id="rId50" name="Check Box 207">
              <controlPr defaultSize="0" autoFill="0" autoLine="0" autoPict="0">
                <anchor moveWithCells="1">
                  <from>
                    <xdr:col>6</xdr:col>
                    <xdr:colOff>2476500</xdr:colOff>
                    <xdr:row>11</xdr:row>
                    <xdr:rowOff>581025</xdr:rowOff>
                  </from>
                  <to>
                    <xdr:col>6</xdr:col>
                    <xdr:colOff>2952750</xdr:colOff>
                    <xdr:row>11</xdr:row>
                    <xdr:rowOff>819150</xdr:rowOff>
                  </to>
                </anchor>
              </controlPr>
            </control>
          </mc:Choice>
        </mc:AlternateContent>
        <mc:AlternateContent xmlns:mc="http://schemas.openxmlformats.org/markup-compatibility/2006">
          <mc:Choice Requires="x14">
            <control shapeId="11472" r:id="rId51" name="Check Box 208">
              <controlPr defaultSize="0" autoFill="0" autoLine="0" autoPict="0">
                <anchor moveWithCells="1">
                  <from>
                    <xdr:col>6</xdr:col>
                    <xdr:colOff>3009900</xdr:colOff>
                    <xdr:row>11</xdr:row>
                    <xdr:rowOff>581025</xdr:rowOff>
                  </from>
                  <to>
                    <xdr:col>6</xdr:col>
                    <xdr:colOff>3771900</xdr:colOff>
                    <xdr:row>11</xdr:row>
                    <xdr:rowOff>819150</xdr:rowOff>
                  </to>
                </anchor>
              </controlPr>
            </control>
          </mc:Choice>
        </mc:AlternateContent>
        <mc:AlternateContent xmlns:mc="http://schemas.openxmlformats.org/markup-compatibility/2006">
          <mc:Choice Requires="x14">
            <control shapeId="11473" r:id="rId52" name="Check Box 209">
              <controlPr defaultSize="0" autoFill="0" autoLine="0" autoPict="0">
                <anchor moveWithCells="1">
                  <from>
                    <xdr:col>6</xdr:col>
                    <xdr:colOff>1438275</xdr:colOff>
                    <xdr:row>11</xdr:row>
                    <xdr:rowOff>76200</xdr:rowOff>
                  </from>
                  <to>
                    <xdr:col>6</xdr:col>
                    <xdr:colOff>2190750</xdr:colOff>
                    <xdr:row>11</xdr:row>
                    <xdr:rowOff>314325</xdr:rowOff>
                  </to>
                </anchor>
              </controlPr>
            </control>
          </mc:Choice>
        </mc:AlternateContent>
        <mc:AlternateContent xmlns:mc="http://schemas.openxmlformats.org/markup-compatibility/2006">
          <mc:Choice Requires="x14">
            <control shapeId="11363" r:id="rId53" name="Check Box 99">
              <controlPr defaultSize="0" autoFill="0" autoLine="0" autoPict="0">
                <anchor moveWithCells="1">
                  <from>
                    <xdr:col>2</xdr:col>
                    <xdr:colOff>47625</xdr:colOff>
                    <xdr:row>11</xdr:row>
                    <xdr:rowOff>76200</xdr:rowOff>
                  </from>
                  <to>
                    <xdr:col>2</xdr:col>
                    <xdr:colOff>771525</xdr:colOff>
                    <xdr:row>11</xdr:row>
                    <xdr:rowOff>314325</xdr:rowOff>
                  </to>
                </anchor>
              </controlPr>
            </control>
          </mc:Choice>
        </mc:AlternateContent>
        <mc:AlternateContent xmlns:mc="http://schemas.openxmlformats.org/markup-compatibility/2006">
          <mc:Choice Requires="x14">
            <control shapeId="11364" r:id="rId54" name="Check Box 100">
              <controlPr defaultSize="0" autoFill="0" autoLine="0" autoPict="0">
                <anchor moveWithCells="1">
                  <from>
                    <xdr:col>2</xdr:col>
                    <xdr:colOff>838200</xdr:colOff>
                    <xdr:row>11</xdr:row>
                    <xdr:rowOff>76200</xdr:rowOff>
                  </from>
                  <to>
                    <xdr:col>2</xdr:col>
                    <xdr:colOff>1457325</xdr:colOff>
                    <xdr:row>11</xdr:row>
                    <xdr:rowOff>314325</xdr:rowOff>
                  </to>
                </anchor>
              </controlPr>
            </control>
          </mc:Choice>
        </mc:AlternateContent>
        <mc:AlternateContent xmlns:mc="http://schemas.openxmlformats.org/markup-compatibility/2006">
          <mc:Choice Requires="x14">
            <control shapeId="11365" r:id="rId55" name="Check Box 101">
              <controlPr defaultSize="0" autoFill="0" autoLine="0" autoPict="0">
                <anchor moveWithCells="1">
                  <from>
                    <xdr:col>2</xdr:col>
                    <xdr:colOff>2171700</xdr:colOff>
                    <xdr:row>11</xdr:row>
                    <xdr:rowOff>76200</xdr:rowOff>
                  </from>
                  <to>
                    <xdr:col>2</xdr:col>
                    <xdr:colOff>3105150</xdr:colOff>
                    <xdr:row>11</xdr:row>
                    <xdr:rowOff>314325</xdr:rowOff>
                  </to>
                </anchor>
              </controlPr>
            </control>
          </mc:Choice>
        </mc:AlternateContent>
        <mc:AlternateContent xmlns:mc="http://schemas.openxmlformats.org/markup-compatibility/2006">
          <mc:Choice Requires="x14">
            <control shapeId="11366" r:id="rId56" name="Check Box 102">
              <controlPr defaultSize="0" autoFill="0" autoLine="0" autoPict="0">
                <anchor moveWithCells="1">
                  <from>
                    <xdr:col>2</xdr:col>
                    <xdr:colOff>3152775</xdr:colOff>
                    <xdr:row>11</xdr:row>
                    <xdr:rowOff>76200</xdr:rowOff>
                  </from>
                  <to>
                    <xdr:col>2</xdr:col>
                    <xdr:colOff>3933825</xdr:colOff>
                    <xdr:row>11</xdr:row>
                    <xdr:rowOff>323850</xdr:rowOff>
                  </to>
                </anchor>
              </controlPr>
            </control>
          </mc:Choice>
        </mc:AlternateContent>
        <mc:AlternateContent xmlns:mc="http://schemas.openxmlformats.org/markup-compatibility/2006">
          <mc:Choice Requires="x14">
            <control shapeId="11367" r:id="rId57" name="Check Box 103">
              <controlPr defaultSize="0" autoFill="0" autoLine="0" autoPict="0">
                <anchor moveWithCells="1">
                  <from>
                    <xdr:col>2</xdr:col>
                    <xdr:colOff>47625</xdr:colOff>
                    <xdr:row>11</xdr:row>
                    <xdr:rowOff>314325</xdr:rowOff>
                  </from>
                  <to>
                    <xdr:col>2</xdr:col>
                    <xdr:colOff>1114425</xdr:colOff>
                    <xdr:row>11</xdr:row>
                    <xdr:rowOff>561975</xdr:rowOff>
                  </to>
                </anchor>
              </controlPr>
            </control>
          </mc:Choice>
        </mc:AlternateContent>
        <mc:AlternateContent xmlns:mc="http://schemas.openxmlformats.org/markup-compatibility/2006">
          <mc:Choice Requires="x14">
            <control shapeId="11368" r:id="rId58" name="Check Box 104">
              <controlPr defaultSize="0" autoFill="0" autoLine="0" autoPict="0">
                <anchor moveWithCells="1">
                  <from>
                    <xdr:col>2</xdr:col>
                    <xdr:colOff>47625</xdr:colOff>
                    <xdr:row>11</xdr:row>
                    <xdr:rowOff>561975</xdr:rowOff>
                  </from>
                  <to>
                    <xdr:col>2</xdr:col>
                    <xdr:colOff>942975</xdr:colOff>
                    <xdr:row>11</xdr:row>
                    <xdr:rowOff>800100</xdr:rowOff>
                  </to>
                </anchor>
              </controlPr>
            </control>
          </mc:Choice>
        </mc:AlternateContent>
        <mc:AlternateContent xmlns:mc="http://schemas.openxmlformats.org/markup-compatibility/2006">
          <mc:Choice Requires="x14">
            <control shapeId="11369" r:id="rId59" name="Check Box 105">
              <controlPr defaultSize="0" autoFill="0" autoLine="0" autoPict="0">
                <anchor moveWithCells="1">
                  <from>
                    <xdr:col>2</xdr:col>
                    <xdr:colOff>1152525</xdr:colOff>
                    <xdr:row>11</xdr:row>
                    <xdr:rowOff>323850</xdr:rowOff>
                  </from>
                  <to>
                    <xdr:col>2</xdr:col>
                    <xdr:colOff>1838325</xdr:colOff>
                    <xdr:row>11</xdr:row>
                    <xdr:rowOff>561975</xdr:rowOff>
                  </to>
                </anchor>
              </controlPr>
            </control>
          </mc:Choice>
        </mc:AlternateContent>
        <mc:AlternateContent xmlns:mc="http://schemas.openxmlformats.org/markup-compatibility/2006">
          <mc:Choice Requires="x14">
            <control shapeId="11370" r:id="rId60" name="Check Box 106">
              <controlPr defaultSize="0" autoFill="0" autoLine="0" autoPict="0">
                <anchor moveWithCells="1">
                  <from>
                    <xdr:col>2</xdr:col>
                    <xdr:colOff>2038350</xdr:colOff>
                    <xdr:row>11</xdr:row>
                    <xdr:rowOff>314325</xdr:rowOff>
                  </from>
                  <to>
                    <xdr:col>2</xdr:col>
                    <xdr:colOff>2724150</xdr:colOff>
                    <xdr:row>11</xdr:row>
                    <xdr:rowOff>561975</xdr:rowOff>
                  </to>
                </anchor>
              </controlPr>
            </control>
          </mc:Choice>
        </mc:AlternateContent>
        <mc:AlternateContent xmlns:mc="http://schemas.openxmlformats.org/markup-compatibility/2006">
          <mc:Choice Requires="x14">
            <control shapeId="11371" r:id="rId61" name="Check Box 107">
              <controlPr defaultSize="0" autoFill="0" autoLine="0" autoPict="0">
                <anchor moveWithCells="1">
                  <from>
                    <xdr:col>2</xdr:col>
                    <xdr:colOff>2514600</xdr:colOff>
                    <xdr:row>11</xdr:row>
                    <xdr:rowOff>314325</xdr:rowOff>
                  </from>
                  <to>
                    <xdr:col>2</xdr:col>
                    <xdr:colOff>3495675</xdr:colOff>
                    <xdr:row>11</xdr:row>
                    <xdr:rowOff>561975</xdr:rowOff>
                  </to>
                </anchor>
              </controlPr>
            </control>
          </mc:Choice>
        </mc:AlternateContent>
        <mc:AlternateContent xmlns:mc="http://schemas.openxmlformats.org/markup-compatibility/2006">
          <mc:Choice Requires="x14">
            <control shapeId="11372" r:id="rId62" name="Check Box 108">
              <controlPr defaultSize="0" autoFill="0" autoLine="0" autoPict="0">
                <anchor moveWithCells="1">
                  <from>
                    <xdr:col>2</xdr:col>
                    <xdr:colOff>3476625</xdr:colOff>
                    <xdr:row>11</xdr:row>
                    <xdr:rowOff>314325</xdr:rowOff>
                  </from>
                  <to>
                    <xdr:col>2</xdr:col>
                    <xdr:colOff>4295775</xdr:colOff>
                    <xdr:row>11</xdr:row>
                    <xdr:rowOff>561975</xdr:rowOff>
                  </to>
                </anchor>
              </controlPr>
            </control>
          </mc:Choice>
        </mc:AlternateContent>
        <mc:AlternateContent xmlns:mc="http://schemas.openxmlformats.org/markup-compatibility/2006">
          <mc:Choice Requires="x14">
            <control shapeId="11373" r:id="rId63" name="Check Box 109">
              <controlPr defaultSize="0" autoFill="0" autoLine="0" autoPict="0">
                <anchor moveWithCells="1">
                  <from>
                    <xdr:col>2</xdr:col>
                    <xdr:colOff>4191000</xdr:colOff>
                    <xdr:row>11</xdr:row>
                    <xdr:rowOff>314325</xdr:rowOff>
                  </from>
                  <to>
                    <xdr:col>2</xdr:col>
                    <xdr:colOff>4752975</xdr:colOff>
                    <xdr:row>11</xdr:row>
                    <xdr:rowOff>561975</xdr:rowOff>
                  </to>
                </anchor>
              </controlPr>
            </control>
          </mc:Choice>
        </mc:AlternateContent>
        <mc:AlternateContent xmlns:mc="http://schemas.openxmlformats.org/markup-compatibility/2006">
          <mc:Choice Requires="x14">
            <control shapeId="11374" r:id="rId64" name="Check Box 110">
              <controlPr defaultSize="0" autoFill="0" autoLine="0" autoPict="0">
                <anchor moveWithCells="1">
                  <from>
                    <xdr:col>2</xdr:col>
                    <xdr:colOff>838200</xdr:colOff>
                    <xdr:row>11</xdr:row>
                    <xdr:rowOff>571500</xdr:rowOff>
                  </from>
                  <to>
                    <xdr:col>2</xdr:col>
                    <xdr:colOff>1905000</xdr:colOff>
                    <xdr:row>11</xdr:row>
                    <xdr:rowOff>819150</xdr:rowOff>
                  </to>
                </anchor>
              </controlPr>
            </control>
          </mc:Choice>
        </mc:AlternateContent>
        <mc:AlternateContent xmlns:mc="http://schemas.openxmlformats.org/markup-compatibility/2006">
          <mc:Choice Requires="x14">
            <control shapeId="11375" r:id="rId65" name="Check Box 111">
              <controlPr defaultSize="0" autoFill="0" autoLine="0" autoPict="0">
                <anchor moveWithCells="1">
                  <from>
                    <xdr:col>2</xdr:col>
                    <xdr:colOff>1571625</xdr:colOff>
                    <xdr:row>11</xdr:row>
                    <xdr:rowOff>571500</xdr:rowOff>
                  </from>
                  <to>
                    <xdr:col>2</xdr:col>
                    <xdr:colOff>2476500</xdr:colOff>
                    <xdr:row>11</xdr:row>
                    <xdr:rowOff>819150</xdr:rowOff>
                  </to>
                </anchor>
              </controlPr>
            </control>
          </mc:Choice>
        </mc:AlternateContent>
        <mc:AlternateContent xmlns:mc="http://schemas.openxmlformats.org/markup-compatibility/2006">
          <mc:Choice Requires="x14">
            <control shapeId="11376" r:id="rId66" name="Check Box 112">
              <controlPr defaultSize="0" autoFill="0" autoLine="0" autoPict="0">
                <anchor moveWithCells="1">
                  <from>
                    <xdr:col>2</xdr:col>
                    <xdr:colOff>2466975</xdr:colOff>
                    <xdr:row>11</xdr:row>
                    <xdr:rowOff>561975</xdr:rowOff>
                  </from>
                  <to>
                    <xdr:col>2</xdr:col>
                    <xdr:colOff>2943225</xdr:colOff>
                    <xdr:row>11</xdr:row>
                    <xdr:rowOff>800100</xdr:rowOff>
                  </to>
                </anchor>
              </controlPr>
            </control>
          </mc:Choice>
        </mc:AlternateContent>
        <mc:AlternateContent xmlns:mc="http://schemas.openxmlformats.org/markup-compatibility/2006">
          <mc:Choice Requires="x14">
            <control shapeId="11377" r:id="rId67" name="Check Box 113">
              <controlPr defaultSize="0" autoFill="0" autoLine="0" autoPict="0">
                <anchor moveWithCells="1">
                  <from>
                    <xdr:col>2</xdr:col>
                    <xdr:colOff>3000375</xdr:colOff>
                    <xdr:row>11</xdr:row>
                    <xdr:rowOff>561975</xdr:rowOff>
                  </from>
                  <to>
                    <xdr:col>2</xdr:col>
                    <xdr:colOff>3752850</xdr:colOff>
                    <xdr:row>11</xdr:row>
                    <xdr:rowOff>800100</xdr:rowOff>
                  </to>
                </anchor>
              </controlPr>
            </control>
          </mc:Choice>
        </mc:AlternateContent>
        <mc:AlternateContent xmlns:mc="http://schemas.openxmlformats.org/markup-compatibility/2006">
          <mc:Choice Requires="x14">
            <control shapeId="11441" r:id="rId68" name="Check Box 177">
              <controlPr defaultSize="0" autoFill="0" autoLine="0" autoPict="0">
                <anchor moveWithCells="1">
                  <from>
                    <xdr:col>2</xdr:col>
                    <xdr:colOff>1438275</xdr:colOff>
                    <xdr:row>11</xdr:row>
                    <xdr:rowOff>76200</xdr:rowOff>
                  </from>
                  <to>
                    <xdr:col>2</xdr:col>
                    <xdr:colOff>2190750</xdr:colOff>
                    <xdr:row>11</xdr:row>
                    <xdr:rowOff>314325</xdr:rowOff>
                  </to>
                </anchor>
              </controlPr>
            </control>
          </mc:Choice>
        </mc:AlternateContent>
        <mc:AlternateContent xmlns:mc="http://schemas.openxmlformats.org/markup-compatibility/2006">
          <mc:Choice Requires="x14">
            <control shapeId="11512" r:id="rId69" name="Check Box 248">
              <controlPr defaultSize="0" autoFill="0" autoLine="0" autoPict="0">
                <anchor moveWithCells="1">
                  <from>
                    <xdr:col>1</xdr:col>
                    <xdr:colOff>2238375</xdr:colOff>
                    <xdr:row>65</xdr:row>
                    <xdr:rowOff>561975</xdr:rowOff>
                  </from>
                  <to>
                    <xdr:col>2</xdr:col>
                    <xdr:colOff>247650</xdr:colOff>
                    <xdr:row>67</xdr:row>
                    <xdr:rowOff>38100</xdr:rowOff>
                  </to>
                </anchor>
              </controlPr>
            </control>
          </mc:Choice>
        </mc:AlternateContent>
        <mc:AlternateContent xmlns:mc="http://schemas.openxmlformats.org/markup-compatibility/2006">
          <mc:Choice Requires="x14">
            <control shapeId="11513" r:id="rId70" name="Check Box 249">
              <controlPr defaultSize="0" autoFill="0" autoLine="0" autoPict="0">
                <anchor moveWithCells="1">
                  <from>
                    <xdr:col>1</xdr:col>
                    <xdr:colOff>2238375</xdr:colOff>
                    <xdr:row>66</xdr:row>
                    <xdr:rowOff>190500</xdr:rowOff>
                  </from>
                  <to>
                    <xdr:col>2</xdr:col>
                    <xdr:colOff>247650</xdr:colOff>
                    <xdr:row>68</xdr:row>
                    <xdr:rowOff>9525</xdr:rowOff>
                  </to>
                </anchor>
              </controlPr>
            </control>
          </mc:Choice>
        </mc:AlternateContent>
        <mc:AlternateContent xmlns:mc="http://schemas.openxmlformats.org/markup-compatibility/2006">
          <mc:Choice Requires="x14">
            <control shapeId="11514" r:id="rId71" name="Check Box 250">
              <controlPr defaultSize="0" autoFill="0" autoLine="0" autoPict="0">
                <anchor moveWithCells="1">
                  <from>
                    <xdr:col>1</xdr:col>
                    <xdr:colOff>2247900</xdr:colOff>
                    <xdr:row>67</xdr:row>
                    <xdr:rowOff>190500</xdr:rowOff>
                  </from>
                  <to>
                    <xdr:col>2</xdr:col>
                    <xdr:colOff>247650</xdr:colOff>
                    <xdr:row>69</xdr:row>
                    <xdr:rowOff>28575</xdr:rowOff>
                  </to>
                </anchor>
              </controlPr>
            </control>
          </mc:Choice>
        </mc:AlternateContent>
        <mc:AlternateContent xmlns:mc="http://schemas.openxmlformats.org/markup-compatibility/2006">
          <mc:Choice Requires="x14">
            <control shapeId="11515" r:id="rId72" name="Check Box 251">
              <controlPr defaultSize="0" autoFill="0" autoLine="0" autoPict="0">
                <anchor moveWithCells="1">
                  <from>
                    <xdr:col>1</xdr:col>
                    <xdr:colOff>2247900</xdr:colOff>
                    <xdr:row>68</xdr:row>
                    <xdr:rowOff>200025</xdr:rowOff>
                  </from>
                  <to>
                    <xdr:col>2</xdr:col>
                    <xdr:colOff>247650</xdr:colOff>
                    <xdr:row>70</xdr:row>
                    <xdr:rowOff>38100</xdr:rowOff>
                  </to>
                </anchor>
              </controlPr>
            </control>
          </mc:Choice>
        </mc:AlternateContent>
        <mc:AlternateContent xmlns:mc="http://schemas.openxmlformats.org/markup-compatibility/2006">
          <mc:Choice Requires="x14">
            <control shapeId="11516" r:id="rId73" name="Check Box 252">
              <controlPr defaultSize="0" autoFill="0" autoLine="0" autoPict="0">
                <anchor moveWithCells="1">
                  <from>
                    <xdr:col>1</xdr:col>
                    <xdr:colOff>2247900</xdr:colOff>
                    <xdr:row>69</xdr:row>
                    <xdr:rowOff>190500</xdr:rowOff>
                  </from>
                  <to>
                    <xdr:col>2</xdr:col>
                    <xdr:colOff>247650</xdr:colOff>
                    <xdr:row>71</xdr:row>
                    <xdr:rowOff>28575</xdr:rowOff>
                  </to>
                </anchor>
              </controlPr>
            </control>
          </mc:Choice>
        </mc:AlternateContent>
        <mc:AlternateContent xmlns:mc="http://schemas.openxmlformats.org/markup-compatibility/2006">
          <mc:Choice Requires="x14">
            <control shapeId="11517" r:id="rId74" name="Check Box 253">
              <controlPr defaultSize="0" autoFill="0" autoLine="0" autoPict="0">
                <anchor moveWithCells="1">
                  <from>
                    <xdr:col>1</xdr:col>
                    <xdr:colOff>2247900</xdr:colOff>
                    <xdr:row>70</xdr:row>
                    <xdr:rowOff>190500</xdr:rowOff>
                  </from>
                  <to>
                    <xdr:col>2</xdr:col>
                    <xdr:colOff>247650</xdr:colOff>
                    <xdr:row>72</xdr:row>
                    <xdr:rowOff>28575</xdr:rowOff>
                  </to>
                </anchor>
              </controlPr>
            </control>
          </mc:Choice>
        </mc:AlternateContent>
        <mc:AlternateContent xmlns:mc="http://schemas.openxmlformats.org/markup-compatibility/2006">
          <mc:Choice Requires="x14">
            <control shapeId="11518" r:id="rId75" name="Check Box 254">
              <controlPr defaultSize="0" autoFill="0" autoLine="0" autoPict="0">
                <anchor moveWithCells="1">
                  <from>
                    <xdr:col>2</xdr:col>
                    <xdr:colOff>0</xdr:colOff>
                    <xdr:row>71</xdr:row>
                    <xdr:rowOff>190500</xdr:rowOff>
                  </from>
                  <to>
                    <xdr:col>2</xdr:col>
                    <xdr:colOff>247650</xdr:colOff>
                    <xdr:row>73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E58"/>
  <sheetViews>
    <sheetView zoomScale="55" zoomScaleNormal="55" zoomScaleSheetLayoutView="100" workbookViewId="0">
      <selection activeCell="AD27" sqref="AD27"/>
    </sheetView>
  </sheetViews>
  <sheetFormatPr defaultRowHeight="18.75"/>
  <cols>
    <col min="1" max="1" width="4.375" customWidth="1"/>
    <col min="2" max="2" width="24.875" style="3" customWidth="1"/>
    <col min="3" max="3" width="67.5" style="11" customWidth="1"/>
    <col min="4" max="4" width="5.25" style="4" customWidth="1"/>
    <col min="5" max="7" width="9" style="4"/>
  </cols>
  <sheetData>
    <row r="1" spans="1:31">
      <c r="A1" s="1"/>
      <c r="B1" s="14" t="s">
        <v>10</v>
      </c>
      <c r="C1" s="15"/>
    </row>
    <row r="2" spans="1:31" ht="19.5" thickBot="1">
      <c r="A2" s="1"/>
      <c r="B2" s="2" t="s">
        <v>41</v>
      </c>
      <c r="C2" s="16"/>
    </row>
    <row r="3" spans="1:31">
      <c r="A3" s="1"/>
      <c r="B3" s="6" t="s">
        <v>0</v>
      </c>
      <c r="C3" s="10">
        <v>44106</v>
      </c>
    </row>
    <row r="4" spans="1:31">
      <c r="A4" s="1"/>
      <c r="B4" s="6" t="s">
        <v>47</v>
      </c>
      <c r="C4" s="36">
        <v>44136</v>
      </c>
    </row>
    <row r="5" spans="1:31">
      <c r="A5" s="1"/>
      <c r="B5" s="6" t="s">
        <v>1</v>
      </c>
      <c r="C5" s="24" t="s">
        <v>35</v>
      </c>
    </row>
    <row r="6" spans="1:31">
      <c r="A6" s="1"/>
      <c r="B6" s="6" t="s">
        <v>2</v>
      </c>
      <c r="C6" s="23" t="s">
        <v>36</v>
      </c>
    </row>
    <row r="7" spans="1:31" ht="81" customHeight="1">
      <c r="A7" s="1"/>
      <c r="B7" s="58" t="s">
        <v>72</v>
      </c>
      <c r="C7" s="56" t="s">
        <v>76</v>
      </c>
    </row>
    <row r="8" spans="1:31" ht="26.25" customHeight="1">
      <c r="A8" s="1"/>
      <c r="B8" s="239" t="s">
        <v>71</v>
      </c>
      <c r="C8" s="59" t="s">
        <v>79</v>
      </c>
    </row>
    <row r="9" spans="1:31" ht="26.25" customHeight="1">
      <c r="A9" s="1"/>
      <c r="B9" s="240"/>
      <c r="C9" s="59" t="s">
        <v>80</v>
      </c>
    </row>
    <row r="10" spans="1:31" ht="101.25" customHeight="1" thickBot="1">
      <c r="A10" s="1"/>
      <c r="B10" s="58" t="s">
        <v>73</v>
      </c>
      <c r="C10" s="56" t="s">
        <v>68</v>
      </c>
      <c r="D10" s="60"/>
    </row>
    <row r="11" spans="1:31" ht="26.25" customHeight="1">
      <c r="A11" s="1"/>
      <c r="B11" s="239" t="s">
        <v>74</v>
      </c>
      <c r="C11" s="59" t="s">
        <v>77</v>
      </c>
    </row>
    <row r="12" spans="1:31" ht="26.25" customHeight="1">
      <c r="A12" s="1"/>
      <c r="B12" s="240"/>
      <c r="C12" s="59" t="s">
        <v>78</v>
      </c>
    </row>
    <row r="13" spans="1:31">
      <c r="A13" s="1"/>
      <c r="B13" s="57" t="s">
        <v>3</v>
      </c>
      <c r="C13" s="55" t="s">
        <v>32</v>
      </c>
    </row>
    <row r="14" spans="1:31">
      <c r="A14" s="1"/>
      <c r="B14" s="21" t="s">
        <v>33</v>
      </c>
      <c r="C14" s="9" t="s">
        <v>34</v>
      </c>
    </row>
    <row r="15" spans="1:31">
      <c r="A15" s="1"/>
      <c r="B15" s="21" t="s">
        <v>178</v>
      </c>
      <c r="C15" s="9" t="s">
        <v>173</v>
      </c>
    </row>
    <row r="16" spans="1:31">
      <c r="A16" s="1"/>
      <c r="B16" s="22" t="s">
        <v>172</v>
      </c>
      <c r="C16" s="9" t="s">
        <v>177</v>
      </c>
      <c r="T16" s="4"/>
      <c r="U16" s="4"/>
      <c r="V16" s="4"/>
      <c r="W16" s="4"/>
      <c r="X16" s="4"/>
      <c r="Y16" s="4"/>
      <c r="Z16" s="4"/>
      <c r="AA16" s="4"/>
      <c r="AB16" s="4"/>
      <c r="AC16" s="4"/>
      <c r="AD16" s="4"/>
      <c r="AE16" s="4"/>
    </row>
    <row r="17" spans="1:31">
      <c r="A17" s="1"/>
      <c r="B17" s="17" t="s">
        <v>4</v>
      </c>
      <c r="C17" s="28"/>
      <c r="T17" s="4"/>
      <c r="U17" s="4"/>
      <c r="V17" s="4"/>
      <c r="W17" s="4"/>
      <c r="X17" s="4"/>
      <c r="Y17" s="4"/>
      <c r="Z17" s="4"/>
      <c r="AA17" s="4"/>
      <c r="AB17" s="4"/>
      <c r="AC17" s="4"/>
      <c r="AD17" s="4"/>
      <c r="AE17" s="4"/>
    </row>
    <row r="18" spans="1:31">
      <c r="A18" s="1"/>
      <c r="B18" s="6" t="s">
        <v>5</v>
      </c>
      <c r="C18" s="28"/>
      <c r="T18" s="193"/>
      <c r="U18" s="194"/>
      <c r="V18" s="194"/>
      <c r="W18" s="194"/>
      <c r="X18" s="194"/>
      <c r="Y18" s="194"/>
      <c r="Z18" s="194"/>
      <c r="AA18" s="194"/>
      <c r="AB18" s="194"/>
      <c r="AC18" s="194"/>
      <c r="AD18" s="194"/>
      <c r="AE18" s="195"/>
    </row>
    <row r="19" spans="1:31">
      <c r="A19" s="1"/>
      <c r="B19" s="6" t="s">
        <v>6</v>
      </c>
      <c r="C19" s="28"/>
      <c r="T19" s="196"/>
      <c r="U19" s="197"/>
      <c r="V19" s="197"/>
      <c r="W19" s="197"/>
      <c r="X19" s="197"/>
      <c r="Y19" s="197"/>
      <c r="Z19" s="197"/>
      <c r="AA19" s="197"/>
      <c r="AB19" s="197"/>
      <c r="AC19" s="197"/>
      <c r="AD19" s="197"/>
      <c r="AE19" s="198"/>
    </row>
    <row r="20" spans="1:31">
      <c r="A20" s="1"/>
      <c r="B20" s="6" t="s">
        <v>7</v>
      </c>
      <c r="C20" s="9" t="s">
        <v>22</v>
      </c>
      <c r="T20" s="196"/>
      <c r="U20" s="197"/>
      <c r="V20" s="197"/>
      <c r="W20" s="197"/>
      <c r="X20" s="197"/>
      <c r="Y20" s="197"/>
      <c r="Z20" s="197"/>
      <c r="AA20" s="197"/>
      <c r="AB20" s="197"/>
      <c r="AC20" s="197"/>
      <c r="AD20" s="197"/>
      <c r="AE20" s="198"/>
    </row>
    <row r="21" spans="1:31">
      <c r="A21" s="1"/>
      <c r="B21" s="6" t="s">
        <v>8</v>
      </c>
      <c r="C21" s="9" t="s">
        <v>23</v>
      </c>
      <c r="T21" s="196"/>
      <c r="U21" s="197"/>
      <c r="V21" s="197"/>
      <c r="W21" s="197"/>
      <c r="X21" s="197"/>
      <c r="Y21" s="197"/>
      <c r="Z21" s="197"/>
      <c r="AA21" s="197"/>
      <c r="AB21" s="197"/>
      <c r="AC21" s="197"/>
      <c r="AD21" s="197"/>
      <c r="AE21" s="198"/>
    </row>
    <row r="22" spans="1:31">
      <c r="A22" s="1"/>
      <c r="B22" s="6" t="s">
        <v>48</v>
      </c>
      <c r="C22" s="38" t="s">
        <v>49</v>
      </c>
      <c r="T22" s="196"/>
      <c r="U22" s="197"/>
      <c r="V22" s="197"/>
      <c r="W22" s="197"/>
      <c r="X22" s="197"/>
      <c r="Y22" s="197"/>
      <c r="Z22" s="197"/>
      <c r="AA22" s="197"/>
      <c r="AB22" s="197"/>
      <c r="AC22" s="197"/>
      <c r="AD22" s="197"/>
      <c r="AE22" s="198"/>
    </row>
    <row r="23" spans="1:31">
      <c r="A23" s="1"/>
      <c r="B23" s="6" t="s">
        <v>9</v>
      </c>
      <c r="C23" s="9" t="s">
        <v>24</v>
      </c>
      <c r="T23" s="196"/>
      <c r="U23" s="197"/>
      <c r="V23" s="197"/>
      <c r="W23" s="197"/>
      <c r="X23" s="197"/>
      <c r="Y23" s="197"/>
      <c r="Z23" s="197"/>
      <c r="AA23" s="197"/>
      <c r="AB23" s="197"/>
      <c r="AC23" s="197"/>
      <c r="AD23" s="197"/>
      <c r="AE23" s="198"/>
    </row>
    <row r="24" spans="1:31" ht="18.75" customHeight="1">
      <c r="A24" s="1"/>
      <c r="B24" s="20" t="s">
        <v>12</v>
      </c>
      <c r="C24" s="13" t="s">
        <v>25</v>
      </c>
      <c r="D24" s="5"/>
      <c r="E24" s="5"/>
      <c r="F24" s="5"/>
      <c r="G24" s="5"/>
      <c r="T24" s="199"/>
      <c r="U24" s="200"/>
      <c r="V24" s="200"/>
      <c r="W24" s="200"/>
      <c r="X24" s="200"/>
      <c r="Y24" s="200"/>
      <c r="Z24" s="200"/>
      <c r="AA24" s="200"/>
      <c r="AB24" s="200"/>
      <c r="AC24" s="200"/>
      <c r="AD24" s="200"/>
      <c r="AE24" s="201"/>
    </row>
    <row r="25" spans="1:31">
      <c r="A25" s="1"/>
      <c r="B25" s="6" t="s">
        <v>11</v>
      </c>
      <c r="C25" s="9" t="s">
        <v>26</v>
      </c>
    </row>
    <row r="26" spans="1:31">
      <c r="A26" s="1"/>
      <c r="B26" s="6" t="s">
        <v>13</v>
      </c>
      <c r="C26" s="9" t="s">
        <v>27</v>
      </c>
    </row>
    <row r="27" spans="1:31" ht="127.5" customHeight="1">
      <c r="A27" s="1"/>
      <c r="B27" s="7" t="s">
        <v>16</v>
      </c>
      <c r="C27" s="8" t="s">
        <v>37</v>
      </c>
    </row>
    <row r="28" spans="1:31" ht="104.25" customHeight="1">
      <c r="A28" s="1"/>
      <c r="B28" s="7" t="s">
        <v>14</v>
      </c>
      <c r="C28" s="8" t="s">
        <v>65</v>
      </c>
    </row>
    <row r="29" spans="1:31" ht="115.5" customHeight="1">
      <c r="A29" s="1"/>
      <c r="B29" s="7" t="s">
        <v>15</v>
      </c>
      <c r="C29" s="8" t="s">
        <v>31</v>
      </c>
    </row>
    <row r="30" spans="1:31" ht="141.75" customHeight="1">
      <c r="A30" s="1"/>
      <c r="B30" s="7" t="s">
        <v>18</v>
      </c>
      <c r="C30" s="9" t="s">
        <v>29</v>
      </c>
    </row>
    <row r="31" spans="1:31" ht="71.25" customHeight="1" thickBot="1">
      <c r="A31" s="1"/>
      <c r="B31" s="7" t="s">
        <v>19</v>
      </c>
      <c r="C31" s="29" t="s">
        <v>28</v>
      </c>
    </row>
    <row r="32" spans="1:31" ht="9" customHeight="1">
      <c r="A32" s="1"/>
      <c r="B32" s="18"/>
      <c r="C32" s="19"/>
    </row>
    <row r="33" spans="1:3" ht="22.5" customHeight="1" thickBot="1">
      <c r="A33" s="61"/>
      <c r="B33" s="244" t="s">
        <v>138</v>
      </c>
      <c r="C33" s="245"/>
    </row>
    <row r="34" spans="1:3" ht="37.5" customHeight="1" thickTop="1">
      <c r="A34" s="62"/>
      <c r="B34" s="82" t="s">
        <v>133</v>
      </c>
      <c r="C34" s="87" t="s">
        <v>143</v>
      </c>
    </row>
    <row r="35" spans="1:3" ht="36" customHeight="1">
      <c r="A35" s="63"/>
      <c r="B35" s="82" t="s">
        <v>134</v>
      </c>
      <c r="C35" s="108" t="s">
        <v>141</v>
      </c>
    </row>
    <row r="36" spans="1:3" ht="27.75" thickBot="1">
      <c r="A36" s="64"/>
      <c r="B36" s="80" t="s">
        <v>51</v>
      </c>
      <c r="C36" s="109" t="s">
        <v>144</v>
      </c>
    </row>
    <row r="37" spans="1:3" ht="14.25" customHeight="1" thickTop="1">
      <c r="A37" s="65"/>
      <c r="B37" s="98"/>
      <c r="C37" s="86"/>
    </row>
    <row r="38" spans="1:3">
      <c r="A38" s="64"/>
      <c r="B38" s="242" t="s">
        <v>137</v>
      </c>
      <c r="C38" s="100" t="s">
        <v>135</v>
      </c>
    </row>
    <row r="39" spans="1:3" ht="30" customHeight="1" thickBot="1">
      <c r="A39" s="65"/>
      <c r="B39" s="243"/>
      <c r="C39" s="99" t="s">
        <v>136</v>
      </c>
    </row>
    <row r="40" spans="1:3" ht="23.25" customHeight="1" thickTop="1">
      <c r="A40" s="101"/>
      <c r="B40" s="241" t="s">
        <v>53</v>
      </c>
      <c r="C40" s="103" t="s">
        <v>59</v>
      </c>
    </row>
    <row r="41" spans="1:3" ht="21.75" customHeight="1">
      <c r="A41" s="102"/>
      <c r="B41" s="237"/>
      <c r="C41" s="104" t="s">
        <v>57</v>
      </c>
    </row>
    <row r="42" spans="1:3">
      <c r="A42" s="101"/>
      <c r="B42" s="236" t="s">
        <v>54</v>
      </c>
      <c r="C42" s="105" t="s">
        <v>61</v>
      </c>
    </row>
    <row r="43" spans="1:3" ht="24.75" customHeight="1">
      <c r="A43" s="102"/>
      <c r="B43" s="237"/>
      <c r="C43" s="104" t="s">
        <v>60</v>
      </c>
    </row>
    <row r="44" spans="1:3">
      <c r="A44" s="41"/>
      <c r="B44" s="236" t="s">
        <v>55</v>
      </c>
      <c r="C44" s="105" t="s">
        <v>62</v>
      </c>
    </row>
    <row r="45" spans="1:3">
      <c r="A45" s="41"/>
      <c r="B45" s="237"/>
      <c r="C45" s="104" t="s">
        <v>58</v>
      </c>
    </row>
    <row r="46" spans="1:3">
      <c r="A46" s="41"/>
      <c r="B46" s="236" t="s">
        <v>56</v>
      </c>
      <c r="C46" s="105" t="s">
        <v>64</v>
      </c>
    </row>
    <row r="47" spans="1:3" ht="19.5" thickBot="1">
      <c r="A47" s="41"/>
      <c r="B47" s="238"/>
      <c r="C47" s="106" t="s">
        <v>63</v>
      </c>
    </row>
    <row r="53" ht="124.5" customHeight="1"/>
    <row r="56" ht="93" customHeight="1"/>
    <row r="57" ht="35.25" customHeight="1"/>
    <row r="58" ht="66" customHeight="1"/>
  </sheetData>
  <sheetProtection algorithmName="SHA-512" hashValue="Sf9gvbp5TCRjPdizwaZjlJKtCe88yLO89V5QEYJfqAyv+zCTOBtjTmCetvfCnHmerr8jSmHqx/iiZo4G3o7oew==" saltValue="emZgQ020AhRWeNCwLRPEVA==" spinCount="100000" sheet="1" objects="1" scenarios="1"/>
  <mergeCells count="8">
    <mergeCell ref="B44:B45"/>
    <mergeCell ref="B46:B47"/>
    <mergeCell ref="B8:B9"/>
    <mergeCell ref="B11:B12"/>
    <mergeCell ref="B42:B43"/>
    <mergeCell ref="B40:B41"/>
    <mergeCell ref="B38:B39"/>
    <mergeCell ref="B33:C33"/>
  </mergeCells>
  <phoneticPr fontId="2"/>
  <conditionalFormatting sqref="C24">
    <cfRule type="containsText" dxfId="314" priority="124" operator="containsText" text="お勧め、オススメ">
      <formula>NOT(ISERROR(SEARCH("お勧め、オススメ",C24)))</formula>
    </cfRule>
    <cfRule type="containsText" dxfId="313" priority="125" operator="containsText" text="頂く">
      <formula>NOT(ISERROR(SEARCH("頂く",C24)))</formula>
    </cfRule>
    <cfRule type="containsText" dxfId="312" priority="126" operator="containsText" text="美味しい">
      <formula>NOT(ISERROR(SEARCH("美味しい",C24)))</formula>
    </cfRule>
  </conditionalFormatting>
  <conditionalFormatting sqref="C24">
    <cfRule type="containsText" dxfId="311" priority="95" operator="containsText" text="うま味">
      <formula>NOT(ISERROR(SEARCH("うま味",C24)))</formula>
    </cfRule>
    <cfRule type="containsText" dxfId="310" priority="96" operator="containsText" text="旨み">
      <formula>NOT(ISERROR(SEARCH("旨み",C24)))</formula>
    </cfRule>
    <cfRule type="containsText" dxfId="309" priority="97" operator="containsText" text="旨味">
      <formula>NOT(ISERROR(SEARCH("旨味",C24)))</formula>
    </cfRule>
    <cfRule type="containsText" dxfId="308" priority="98" operator="containsText" text="美味">
      <formula>NOT(ISERROR(SEARCH("美味",C24)))</formula>
    </cfRule>
    <cfRule type="containsText" dxfId="307" priority="99" operator="containsText" text="ML">
      <formula>NOT(ISERROR(SEARCH("ML",C24)))</formula>
    </cfRule>
    <cfRule type="containsText" dxfId="306" priority="100" operator="containsText" text="ml">
      <formula>NOT(ISERROR(SEARCH("ml",C24)))</formula>
    </cfRule>
    <cfRule type="containsText" dxfId="305" priority="101" operator="containsText" text="WEBサイト">
      <formula>NOT(ISERROR(SEARCH("WEBサイト",C24)))</formula>
    </cfRule>
    <cfRule type="containsText" dxfId="304" priority="102" operator="containsText" text="HP">
      <formula>NOT(ISERROR(SEARCH("HP",C24)))</formula>
    </cfRule>
    <cfRule type="containsText" dxfId="303" priority="103" operator="containsText" text="ホームページ">
      <formula>NOT(ISERROR(SEARCH("ホームページ",C24)))</formula>
    </cfRule>
    <cfRule type="containsText" dxfId="302" priority="104" operator="containsText" text="取扱">
      <formula>NOT(ISERROR(SEARCH("取扱",C24)))</formula>
    </cfRule>
    <cfRule type="containsText" dxfId="301" priority="105" operator="containsText" text="迄">
      <formula>NOT(ISERROR(SEARCH("迄",C24)))</formula>
    </cfRule>
    <cfRule type="containsText" dxfId="300" priority="106" operator="containsText" text="又">
      <formula>NOT(ISERROR(SEARCH("又",C24)))</formula>
    </cfRule>
    <cfRule type="containsText" dxfId="299" priority="107" operator="containsText" text="等">
      <formula>NOT(ISERROR(SEARCH("等",C24)))</formula>
    </cfRule>
    <cfRule type="containsText" dxfId="298" priority="108" operator="containsText" text="下さい">
      <formula>NOT(ISERROR(SEARCH("下さい",C24)))</formula>
    </cfRule>
    <cfRule type="containsText" dxfId="297" priority="109" operator="containsText" text="出来る">
      <formula>NOT(ISERROR(SEARCH("出来る",C24)))</formula>
    </cfRule>
    <cfRule type="containsText" dxfId="296" priority="110" operator="containsText" text="為">
      <formula>NOT(ISERROR(SEARCH("為",C24)))</formula>
    </cfRule>
    <cfRule type="containsText" dxfId="295" priority="111" operator="containsText" text="更に">
      <formula>NOT(ISERROR(SEARCH("更に",C24)))</formula>
    </cfRule>
    <cfRule type="containsText" dxfId="294" priority="112" operator="containsText" text="様々">
      <formula>NOT(ISERROR(SEARCH("様々",C24)))</formula>
    </cfRule>
    <cfRule type="containsText" dxfId="293" priority="113" operator="containsText" text="皆様">
      <formula>NOT(ISERROR(SEARCH("皆様",C24)))</formula>
    </cfRule>
    <cfRule type="containsText" dxfId="292" priority="114" operator="containsText" text="お客様">
      <formula>NOT(ISERROR(SEARCH("お客様",C24)))</formula>
    </cfRule>
    <cfRule type="containsText" dxfId="291" priority="115" operator="containsText" text="子供">
      <formula>NOT(ISERROR(SEARCH("子供",C24)))</formula>
    </cfRule>
    <cfRule type="containsText" dxfId="290" priority="116" operator="containsText" text="ケ月">
      <formula>NOT(ISERROR(SEARCH("ケ月",C24)))</formula>
    </cfRule>
    <cfRule type="containsText" dxfId="289" priority="117" operator="containsText" text="か月">
      <formula>NOT(ISERROR(SEARCH("か月",C24)))</formula>
    </cfRule>
    <cfRule type="containsText" dxfId="288" priority="118" operator="containsText" text="ヶ月">
      <formula>NOT(ISERROR(SEARCH("ヶ月",C24)))</formula>
    </cfRule>
    <cfRule type="containsText" dxfId="287" priority="119" operator="containsText" text="ヵ月">
      <formula>NOT(ISERROR(SEARCH("ヵ月",C24)))</formula>
    </cfRule>
    <cfRule type="containsText" dxfId="286" priority="120" operator="containsText" text="旨味">
      <formula>NOT(ISERROR(SEARCH("旨味",C24)))</formula>
    </cfRule>
    <cfRule type="containsText" dxfId="285" priority="121" operator="containsText" text="旨味">
      <formula>NOT(ISERROR(SEARCH("旨味",C24)))</formula>
    </cfRule>
    <cfRule type="containsText" dxfId="284" priority="122" operator="containsText" text="おススメ">
      <formula>NOT(ISERROR(SEARCH("おススメ",C24)))</formula>
    </cfRule>
    <cfRule type="containsText" dxfId="283" priority="123" operator="containsText" text="おススメ">
      <formula>NOT(ISERROR(SEARCH("おススメ",C24)))</formula>
    </cfRule>
  </conditionalFormatting>
  <conditionalFormatting sqref="C24">
    <cfRule type="containsText" dxfId="282" priority="64" operator="containsText" text="ｍｌ">
      <formula>NOT(ISERROR(SEARCH("ｍｌ",C24)))</formula>
    </cfRule>
    <cfRule type="containsText" dxfId="281" priority="94" operator="containsText" text="美味しく">
      <formula>NOT(ISERROR(SEARCH("美味しく",C24)))</formula>
    </cfRule>
  </conditionalFormatting>
  <conditionalFormatting sqref="C24">
    <cfRule type="containsText" dxfId="280" priority="65" operator="containsText" text="うま味">
      <formula>NOT(ISERROR(SEARCH("うま味",C24)))</formula>
    </cfRule>
    <cfRule type="containsText" dxfId="279" priority="66" operator="containsText" text="旨み">
      <formula>NOT(ISERROR(SEARCH("旨み",C24)))</formula>
    </cfRule>
    <cfRule type="containsText" dxfId="278" priority="67" operator="containsText" text="旨味">
      <formula>NOT(ISERROR(SEARCH("旨味",C24)))</formula>
    </cfRule>
    <cfRule type="containsText" dxfId="277" priority="68" operator="containsText" text="美味">
      <formula>NOT(ISERROR(SEARCH("美味",C24)))</formula>
    </cfRule>
    <cfRule type="containsText" dxfId="276" priority="69" operator="containsText" text="ML">
      <formula>NOT(ISERROR(SEARCH("ML",C24)))</formula>
    </cfRule>
    <cfRule type="containsText" dxfId="275" priority="70" operator="containsText" text="ml">
      <formula>NOT(ISERROR(SEARCH("ml",C24)))</formula>
    </cfRule>
    <cfRule type="containsText" dxfId="274" priority="71" operator="containsText" text="WEBサイト">
      <formula>NOT(ISERROR(SEARCH("WEBサイト",C24)))</formula>
    </cfRule>
    <cfRule type="containsText" dxfId="273" priority="72" operator="containsText" text="HP">
      <formula>NOT(ISERROR(SEARCH("HP",C24)))</formula>
    </cfRule>
    <cfRule type="containsText" dxfId="272" priority="73" operator="containsText" text="ホームページ">
      <formula>NOT(ISERROR(SEARCH("ホームページ",C24)))</formula>
    </cfRule>
    <cfRule type="containsText" dxfId="271" priority="74" operator="containsText" text="取扱">
      <formula>NOT(ISERROR(SEARCH("取扱",C24)))</formula>
    </cfRule>
    <cfRule type="containsText" dxfId="270" priority="75" operator="containsText" text="迄">
      <formula>NOT(ISERROR(SEARCH("迄",C24)))</formula>
    </cfRule>
    <cfRule type="containsText" dxfId="269" priority="76" operator="containsText" text="又">
      <formula>NOT(ISERROR(SEARCH("又",C24)))</formula>
    </cfRule>
    <cfRule type="containsText" dxfId="268" priority="77" operator="containsText" text="等">
      <formula>NOT(ISERROR(SEARCH("等",C24)))</formula>
    </cfRule>
    <cfRule type="containsText" dxfId="267" priority="78" operator="containsText" text="下さい">
      <formula>NOT(ISERROR(SEARCH("下さい",C24)))</formula>
    </cfRule>
    <cfRule type="containsText" dxfId="266" priority="79" operator="containsText" text="出来る">
      <formula>NOT(ISERROR(SEARCH("出来る",C24)))</formula>
    </cfRule>
    <cfRule type="containsText" dxfId="265" priority="80" operator="containsText" text="為">
      <formula>NOT(ISERROR(SEARCH("為",C24)))</formula>
    </cfRule>
    <cfRule type="containsText" dxfId="264" priority="81" operator="containsText" text="更に">
      <formula>NOT(ISERROR(SEARCH("更に",C24)))</formula>
    </cfRule>
    <cfRule type="containsText" dxfId="263" priority="82" operator="containsText" text="様々">
      <formula>NOT(ISERROR(SEARCH("様々",C24)))</formula>
    </cfRule>
    <cfRule type="containsText" dxfId="262" priority="83" operator="containsText" text="皆様">
      <formula>NOT(ISERROR(SEARCH("皆様",C24)))</formula>
    </cfRule>
    <cfRule type="containsText" dxfId="261" priority="84" operator="containsText" text="お客様">
      <formula>NOT(ISERROR(SEARCH("お客様",C24)))</formula>
    </cfRule>
    <cfRule type="containsText" dxfId="260" priority="85" operator="containsText" text="子供">
      <formula>NOT(ISERROR(SEARCH("子供",C24)))</formula>
    </cfRule>
    <cfRule type="containsText" dxfId="259" priority="86" operator="containsText" text="ケ月">
      <formula>NOT(ISERROR(SEARCH("ケ月",C24)))</formula>
    </cfRule>
    <cfRule type="containsText" dxfId="258" priority="87" operator="containsText" text="か月">
      <formula>NOT(ISERROR(SEARCH("か月",C24)))</formula>
    </cfRule>
    <cfRule type="containsText" dxfId="257" priority="88" operator="containsText" text="ヶ月">
      <formula>NOT(ISERROR(SEARCH("ヶ月",C24)))</formula>
    </cfRule>
    <cfRule type="containsText" dxfId="256" priority="89" operator="containsText" text="ヵ月">
      <formula>NOT(ISERROR(SEARCH("ヵ月",C24)))</formula>
    </cfRule>
    <cfRule type="containsText" dxfId="255" priority="90" operator="containsText" text="旨味">
      <formula>NOT(ISERROR(SEARCH("旨味",C24)))</formula>
    </cfRule>
    <cfRule type="containsText" dxfId="254" priority="91" operator="containsText" text="旨味">
      <formula>NOT(ISERROR(SEARCH("旨味",C24)))</formula>
    </cfRule>
    <cfRule type="containsText" dxfId="253" priority="92" operator="containsText" text="おススメ">
      <formula>NOT(ISERROR(SEARCH("おススメ",C24)))</formula>
    </cfRule>
    <cfRule type="containsText" dxfId="252" priority="93" operator="containsText" text="おススメ">
      <formula>NOT(ISERROR(SEARCH("おススメ",C24)))</formula>
    </cfRule>
  </conditionalFormatting>
  <dataValidations count="2">
    <dataValidation type="list" allowBlank="1" showInputMessage="1" showErrorMessage="1" sqref="B40 B42 B44 B46">
      <formula1>"Facebook,Instagram,Twitter,YouTubチャンネル,その他"</formula1>
    </dataValidation>
    <dataValidation type="list" allowBlank="1" showInputMessage="1" showErrorMessage="1" sqref="C23">
      <formula1>#REF!</formula1>
    </dataValidation>
  </dataValidations>
  <hyperlinks>
    <hyperlink ref="C22" display="store@montbell.com"/>
    <hyperlink ref="C41" display="https://m.facebook.com/montbelljpn"/>
    <hyperlink ref="C43" display="https://twitter.com/montbelljp"/>
    <hyperlink ref="C45" display="https://www.instagram.com/・・・・・・"/>
    <hyperlink ref="C47" display="https://www.youtube.com/user/montbellec/featured"/>
    <hyperlink ref="C36" display="https://www.youtube.com/・・・・・・・・"/>
  </hyperlinks>
  <pageMargins left="0.7" right="0.7" top="0.75" bottom="0.75" header="0.3" footer="0.3"/>
  <pageSetup paperSize="9" scale="76" orientation="portrait" r:id="rId1"/>
  <rowBreaks count="1" manualBreakCount="1">
    <brk id="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302" r:id="rId4" name="Check Box 14">
              <controlPr defaultSize="0" autoFill="0" autoLine="0" autoPict="0">
                <anchor moveWithCells="1">
                  <from>
                    <xdr:col>2</xdr:col>
                    <xdr:colOff>47625</xdr:colOff>
                    <xdr:row>6</xdr:row>
                    <xdr:rowOff>76200</xdr:rowOff>
                  </from>
                  <to>
                    <xdr:col>2</xdr:col>
                    <xdr:colOff>781050</xdr:colOff>
                    <xdr:row>6</xdr:row>
                    <xdr:rowOff>314325</xdr:rowOff>
                  </to>
                </anchor>
              </controlPr>
            </control>
          </mc:Choice>
        </mc:AlternateContent>
        <mc:AlternateContent xmlns:mc="http://schemas.openxmlformats.org/markup-compatibility/2006">
          <mc:Choice Requires="x14">
            <control shapeId="12303" r:id="rId5" name="Check Box 15">
              <controlPr defaultSize="0" autoFill="0" autoLine="0" autoPict="0">
                <anchor moveWithCells="1">
                  <from>
                    <xdr:col>2</xdr:col>
                    <xdr:colOff>838200</xdr:colOff>
                    <xdr:row>6</xdr:row>
                    <xdr:rowOff>76200</xdr:rowOff>
                  </from>
                  <to>
                    <xdr:col>2</xdr:col>
                    <xdr:colOff>1457325</xdr:colOff>
                    <xdr:row>6</xdr:row>
                    <xdr:rowOff>314325</xdr:rowOff>
                  </to>
                </anchor>
              </controlPr>
            </control>
          </mc:Choice>
        </mc:AlternateContent>
        <mc:AlternateContent xmlns:mc="http://schemas.openxmlformats.org/markup-compatibility/2006">
          <mc:Choice Requires="x14">
            <control shapeId="12304" r:id="rId6" name="Check Box 16">
              <controlPr defaultSize="0" autoFill="0" autoLine="0" autoPict="0">
                <anchor moveWithCells="1">
                  <from>
                    <xdr:col>2</xdr:col>
                    <xdr:colOff>1476375</xdr:colOff>
                    <xdr:row>6</xdr:row>
                    <xdr:rowOff>76200</xdr:rowOff>
                  </from>
                  <to>
                    <xdr:col>2</xdr:col>
                    <xdr:colOff>2162175</xdr:colOff>
                    <xdr:row>6</xdr:row>
                    <xdr:rowOff>314325</xdr:rowOff>
                  </to>
                </anchor>
              </controlPr>
            </control>
          </mc:Choice>
        </mc:AlternateContent>
        <mc:AlternateContent xmlns:mc="http://schemas.openxmlformats.org/markup-compatibility/2006">
          <mc:Choice Requires="x14">
            <control shapeId="12305" r:id="rId7" name="Check Box 17">
              <controlPr defaultSize="0" autoFill="0" autoLine="0" autoPict="0">
                <anchor moveWithCells="1">
                  <from>
                    <xdr:col>2</xdr:col>
                    <xdr:colOff>2428875</xdr:colOff>
                    <xdr:row>6</xdr:row>
                    <xdr:rowOff>76200</xdr:rowOff>
                  </from>
                  <to>
                    <xdr:col>2</xdr:col>
                    <xdr:colOff>3200400</xdr:colOff>
                    <xdr:row>6</xdr:row>
                    <xdr:rowOff>333375</xdr:rowOff>
                  </to>
                </anchor>
              </controlPr>
            </control>
          </mc:Choice>
        </mc:AlternateContent>
        <mc:AlternateContent xmlns:mc="http://schemas.openxmlformats.org/markup-compatibility/2006">
          <mc:Choice Requires="x14">
            <control shapeId="12306" r:id="rId8" name="Check Box 18">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07" r:id="rId9" name="Check Box 19">
              <controlPr defaultSize="0" autoFill="0" autoLine="0" autoPict="0">
                <anchor moveWithCells="1">
                  <from>
                    <xdr:col>2</xdr:col>
                    <xdr:colOff>3771900</xdr:colOff>
                    <xdr:row>6</xdr:row>
                    <xdr:rowOff>76200</xdr:rowOff>
                  </from>
                  <to>
                    <xdr:col>2</xdr:col>
                    <xdr:colOff>4933950</xdr:colOff>
                    <xdr:row>6</xdr:row>
                    <xdr:rowOff>314325</xdr:rowOff>
                  </to>
                </anchor>
              </controlPr>
            </control>
          </mc:Choice>
        </mc:AlternateContent>
        <mc:AlternateContent xmlns:mc="http://schemas.openxmlformats.org/markup-compatibility/2006">
          <mc:Choice Requires="x14">
            <control shapeId="12308" r:id="rId10" name="Check Box 20">
              <controlPr defaultSize="0" autoFill="0" autoLine="0" autoPict="0">
                <anchor moveWithCells="1">
                  <from>
                    <xdr:col>2</xdr:col>
                    <xdr:colOff>47625</xdr:colOff>
                    <xdr:row>6</xdr:row>
                    <xdr:rowOff>304800</xdr:rowOff>
                  </from>
                  <to>
                    <xdr:col>2</xdr:col>
                    <xdr:colOff>723900</xdr:colOff>
                    <xdr:row>6</xdr:row>
                    <xdr:rowOff>533400</xdr:rowOff>
                  </to>
                </anchor>
              </controlPr>
            </control>
          </mc:Choice>
        </mc:AlternateContent>
        <mc:AlternateContent xmlns:mc="http://schemas.openxmlformats.org/markup-compatibility/2006">
          <mc:Choice Requires="x14">
            <control shapeId="12309" r:id="rId11" name="Check Box 21">
              <controlPr defaultSize="0" autoFill="0" autoLine="0" autoPict="0">
                <anchor moveWithCells="1">
                  <from>
                    <xdr:col>2</xdr:col>
                    <xdr:colOff>838200</xdr:colOff>
                    <xdr:row>6</xdr:row>
                    <xdr:rowOff>304800</xdr:rowOff>
                  </from>
                  <to>
                    <xdr:col>2</xdr:col>
                    <xdr:colOff>1524000</xdr:colOff>
                    <xdr:row>6</xdr:row>
                    <xdr:rowOff>533400</xdr:rowOff>
                  </to>
                </anchor>
              </controlPr>
            </control>
          </mc:Choice>
        </mc:AlternateContent>
        <mc:AlternateContent xmlns:mc="http://schemas.openxmlformats.org/markup-compatibility/2006">
          <mc:Choice Requires="x14">
            <control shapeId="12310" r:id="rId12" name="Check Box 22">
              <controlPr defaultSize="0" autoFill="0" autoLine="0" autoPict="0">
                <anchor moveWithCells="1">
                  <from>
                    <xdr:col>2</xdr:col>
                    <xdr:colOff>1476375</xdr:colOff>
                    <xdr:row>6</xdr:row>
                    <xdr:rowOff>304800</xdr:rowOff>
                  </from>
                  <to>
                    <xdr:col>2</xdr:col>
                    <xdr:colOff>2457450</xdr:colOff>
                    <xdr:row>6</xdr:row>
                    <xdr:rowOff>533400</xdr:rowOff>
                  </to>
                </anchor>
              </controlPr>
            </control>
          </mc:Choice>
        </mc:AlternateContent>
        <mc:AlternateContent xmlns:mc="http://schemas.openxmlformats.org/markup-compatibility/2006">
          <mc:Choice Requires="x14">
            <control shapeId="12311" r:id="rId13" name="Check Box 23">
              <controlPr defaultSize="0" autoFill="0" autoLine="0" autoPict="0">
                <anchor moveWithCells="1">
                  <from>
                    <xdr:col>2</xdr:col>
                    <xdr:colOff>2419350</xdr:colOff>
                    <xdr:row>6</xdr:row>
                    <xdr:rowOff>304800</xdr:rowOff>
                  </from>
                  <to>
                    <xdr:col>2</xdr:col>
                    <xdr:colOff>3810000</xdr:colOff>
                    <xdr:row>6</xdr:row>
                    <xdr:rowOff>533400</xdr:rowOff>
                  </to>
                </anchor>
              </controlPr>
            </control>
          </mc:Choice>
        </mc:AlternateContent>
        <mc:AlternateContent xmlns:mc="http://schemas.openxmlformats.org/markup-compatibility/2006">
          <mc:Choice Requires="x14">
            <control shapeId="12312" r:id="rId14" name="Check Box 24">
              <controlPr defaultSize="0" autoFill="0" autoLine="0" autoPict="0">
                <anchor moveWithCells="1">
                  <from>
                    <xdr:col>2</xdr:col>
                    <xdr:colOff>3771900</xdr:colOff>
                    <xdr:row>6</xdr:row>
                    <xdr:rowOff>304800</xdr:rowOff>
                  </from>
                  <to>
                    <xdr:col>2</xdr:col>
                    <xdr:colOff>4829175</xdr:colOff>
                    <xdr:row>6</xdr:row>
                    <xdr:rowOff>533400</xdr:rowOff>
                  </to>
                </anchor>
              </controlPr>
            </control>
          </mc:Choice>
        </mc:AlternateContent>
        <mc:AlternateContent xmlns:mc="http://schemas.openxmlformats.org/markup-compatibility/2006">
          <mc:Choice Requires="x14">
            <control shapeId="12313" r:id="rId15" name="Check Box 25">
              <controlPr defaultSize="0" autoFill="0" autoLine="0" autoPict="0">
                <anchor moveWithCells="1">
                  <from>
                    <xdr:col>2</xdr:col>
                    <xdr:colOff>47625</xdr:colOff>
                    <xdr:row>6</xdr:row>
                    <xdr:rowOff>581025</xdr:rowOff>
                  </from>
                  <to>
                    <xdr:col>2</xdr:col>
                    <xdr:colOff>1104900</xdr:colOff>
                    <xdr:row>6</xdr:row>
                    <xdr:rowOff>809625</xdr:rowOff>
                  </to>
                </anchor>
              </controlPr>
            </control>
          </mc:Choice>
        </mc:AlternateContent>
        <mc:AlternateContent xmlns:mc="http://schemas.openxmlformats.org/markup-compatibility/2006">
          <mc:Choice Requires="x14">
            <control shapeId="12314" r:id="rId16" name="Check Box 26">
              <controlPr defaultSize="0" autoFill="0" autoLine="0" autoPict="0">
                <anchor moveWithCells="1">
                  <from>
                    <xdr:col>2</xdr:col>
                    <xdr:colOff>1133475</xdr:colOff>
                    <xdr:row>6</xdr:row>
                    <xdr:rowOff>581025</xdr:rowOff>
                  </from>
                  <to>
                    <xdr:col>2</xdr:col>
                    <xdr:colOff>2962275</xdr:colOff>
                    <xdr:row>6</xdr:row>
                    <xdr:rowOff>809625</xdr:rowOff>
                  </to>
                </anchor>
              </controlPr>
            </control>
          </mc:Choice>
        </mc:AlternateContent>
        <mc:AlternateContent xmlns:mc="http://schemas.openxmlformats.org/markup-compatibility/2006">
          <mc:Choice Requires="x14">
            <control shapeId="12318" r:id="rId17" name="Check Box 30">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xmlns:mc="http://schemas.openxmlformats.org/markup-compatibility/2006">
          <mc:Choice Requires="x14">
            <control shapeId="12319" r:id="rId18" name="Check Box 31">
              <controlPr defaultSize="0" autoFill="0" autoLine="0" autoPict="0">
                <anchor moveWithCells="1">
                  <from>
                    <xdr:col>2</xdr:col>
                    <xdr:colOff>9525</xdr:colOff>
                    <xdr:row>29</xdr:row>
                    <xdr:rowOff>1781175</xdr:rowOff>
                  </from>
                  <to>
                    <xdr:col>2</xdr:col>
                    <xdr:colOff>257175</xdr:colOff>
                    <xdr:row>30</xdr:row>
                    <xdr:rowOff>228600</xdr:rowOff>
                  </to>
                </anchor>
              </controlPr>
            </control>
          </mc:Choice>
        </mc:AlternateContent>
        <mc:AlternateContent xmlns:mc="http://schemas.openxmlformats.org/markup-compatibility/2006">
          <mc:Choice Requires="x14">
            <control shapeId="12320" r:id="rId19" name="Check Box 32">
              <controlPr defaultSize="0" autoFill="0" autoLine="0" autoPict="0">
                <anchor moveWithCells="1">
                  <from>
                    <xdr:col>2</xdr:col>
                    <xdr:colOff>9525</xdr:colOff>
                    <xdr:row>30</xdr:row>
                    <xdr:rowOff>142875</xdr:rowOff>
                  </from>
                  <to>
                    <xdr:col>2</xdr:col>
                    <xdr:colOff>257175</xdr:colOff>
                    <xdr:row>30</xdr:row>
                    <xdr:rowOff>381000</xdr:rowOff>
                  </to>
                </anchor>
              </controlPr>
            </control>
          </mc:Choice>
        </mc:AlternateContent>
        <mc:AlternateContent xmlns:mc="http://schemas.openxmlformats.org/markup-compatibility/2006">
          <mc:Choice Requires="x14">
            <control shapeId="12321" r:id="rId20" name="Check Box 33">
              <controlPr defaultSize="0" autoFill="0" autoLine="0" autoPict="0">
                <anchor moveWithCells="1">
                  <from>
                    <xdr:col>2</xdr:col>
                    <xdr:colOff>9525</xdr:colOff>
                    <xdr:row>30</xdr:row>
                    <xdr:rowOff>314325</xdr:rowOff>
                  </from>
                  <to>
                    <xdr:col>2</xdr:col>
                    <xdr:colOff>257175</xdr:colOff>
                    <xdr:row>30</xdr:row>
                    <xdr:rowOff>552450</xdr:rowOff>
                  </to>
                </anchor>
              </controlPr>
            </control>
          </mc:Choice>
        </mc:AlternateContent>
        <mc:AlternateContent xmlns:mc="http://schemas.openxmlformats.org/markup-compatibility/2006">
          <mc:Choice Requires="x14">
            <control shapeId="12338" r:id="rId21" name="Check Box 50">
              <controlPr defaultSize="0" autoFill="0" autoLine="0" autoPict="0">
                <anchor moveWithCells="1">
                  <from>
                    <xdr:col>2</xdr:col>
                    <xdr:colOff>47625</xdr:colOff>
                    <xdr:row>9</xdr:row>
                    <xdr:rowOff>76200</xdr:rowOff>
                  </from>
                  <to>
                    <xdr:col>2</xdr:col>
                    <xdr:colOff>781050</xdr:colOff>
                    <xdr:row>9</xdr:row>
                    <xdr:rowOff>314325</xdr:rowOff>
                  </to>
                </anchor>
              </controlPr>
            </control>
          </mc:Choice>
        </mc:AlternateContent>
        <mc:AlternateContent xmlns:mc="http://schemas.openxmlformats.org/markup-compatibility/2006">
          <mc:Choice Requires="x14">
            <control shapeId="12339" r:id="rId22" name="Check Box 51">
              <controlPr defaultSize="0" autoFill="0" autoLine="0" autoPict="0">
                <anchor moveWithCells="1">
                  <from>
                    <xdr:col>2</xdr:col>
                    <xdr:colOff>838200</xdr:colOff>
                    <xdr:row>9</xdr:row>
                    <xdr:rowOff>76200</xdr:rowOff>
                  </from>
                  <to>
                    <xdr:col>2</xdr:col>
                    <xdr:colOff>1457325</xdr:colOff>
                    <xdr:row>9</xdr:row>
                    <xdr:rowOff>314325</xdr:rowOff>
                  </to>
                </anchor>
              </controlPr>
            </control>
          </mc:Choice>
        </mc:AlternateContent>
        <mc:AlternateContent xmlns:mc="http://schemas.openxmlformats.org/markup-compatibility/2006">
          <mc:Choice Requires="x14">
            <control shapeId="12340" r:id="rId23" name="Check Box 52">
              <controlPr defaultSize="0" autoFill="0" autoLine="0" autoPict="0">
                <anchor moveWithCells="1">
                  <from>
                    <xdr:col>2</xdr:col>
                    <xdr:colOff>2171700</xdr:colOff>
                    <xdr:row>9</xdr:row>
                    <xdr:rowOff>76200</xdr:rowOff>
                  </from>
                  <to>
                    <xdr:col>2</xdr:col>
                    <xdr:colOff>3095625</xdr:colOff>
                    <xdr:row>9</xdr:row>
                    <xdr:rowOff>314325</xdr:rowOff>
                  </to>
                </anchor>
              </controlPr>
            </control>
          </mc:Choice>
        </mc:AlternateContent>
        <mc:AlternateContent xmlns:mc="http://schemas.openxmlformats.org/markup-compatibility/2006">
          <mc:Choice Requires="x14">
            <control shapeId="12341" r:id="rId24" name="Check Box 53">
              <controlPr defaultSize="0" autoFill="0" autoLine="0" autoPict="0">
                <anchor moveWithCells="1">
                  <from>
                    <xdr:col>2</xdr:col>
                    <xdr:colOff>3152775</xdr:colOff>
                    <xdr:row>9</xdr:row>
                    <xdr:rowOff>76200</xdr:rowOff>
                  </from>
                  <to>
                    <xdr:col>2</xdr:col>
                    <xdr:colOff>3933825</xdr:colOff>
                    <xdr:row>9</xdr:row>
                    <xdr:rowOff>333375</xdr:rowOff>
                  </to>
                </anchor>
              </controlPr>
            </control>
          </mc:Choice>
        </mc:AlternateContent>
        <mc:AlternateContent xmlns:mc="http://schemas.openxmlformats.org/markup-compatibility/2006">
          <mc:Choice Requires="x14">
            <control shapeId="12342" r:id="rId25" name="Check Box 54">
              <controlPr defaultSize="0" autoFill="0" autoLine="0" autoPict="0">
                <anchor moveWithCells="1">
                  <from>
                    <xdr:col>2</xdr:col>
                    <xdr:colOff>47625</xdr:colOff>
                    <xdr:row>9</xdr:row>
                    <xdr:rowOff>314325</xdr:rowOff>
                  </from>
                  <to>
                    <xdr:col>2</xdr:col>
                    <xdr:colOff>1104900</xdr:colOff>
                    <xdr:row>9</xdr:row>
                    <xdr:rowOff>552450</xdr:rowOff>
                  </to>
                </anchor>
              </controlPr>
            </control>
          </mc:Choice>
        </mc:AlternateContent>
        <mc:AlternateContent xmlns:mc="http://schemas.openxmlformats.org/markup-compatibility/2006">
          <mc:Choice Requires="x14">
            <control shapeId="12343" r:id="rId26" name="Check Box 55">
              <controlPr defaultSize="0" autoFill="0" autoLine="0" autoPict="0">
                <anchor moveWithCells="1">
                  <from>
                    <xdr:col>2</xdr:col>
                    <xdr:colOff>47625</xdr:colOff>
                    <xdr:row>9</xdr:row>
                    <xdr:rowOff>523875</xdr:rowOff>
                  </from>
                  <to>
                    <xdr:col>2</xdr:col>
                    <xdr:colOff>942975</xdr:colOff>
                    <xdr:row>9</xdr:row>
                    <xdr:rowOff>762000</xdr:rowOff>
                  </to>
                </anchor>
              </controlPr>
            </control>
          </mc:Choice>
        </mc:AlternateContent>
        <mc:AlternateContent xmlns:mc="http://schemas.openxmlformats.org/markup-compatibility/2006">
          <mc:Choice Requires="x14">
            <control shapeId="12344" r:id="rId27" name="Check Box 56">
              <controlPr defaultSize="0" autoFill="0" autoLine="0" autoPict="0">
                <anchor moveWithCells="1">
                  <from>
                    <xdr:col>2</xdr:col>
                    <xdr:colOff>1152525</xdr:colOff>
                    <xdr:row>9</xdr:row>
                    <xdr:rowOff>323850</xdr:rowOff>
                  </from>
                  <to>
                    <xdr:col>2</xdr:col>
                    <xdr:colOff>1838325</xdr:colOff>
                    <xdr:row>9</xdr:row>
                    <xdr:rowOff>552450</xdr:rowOff>
                  </to>
                </anchor>
              </controlPr>
            </control>
          </mc:Choice>
        </mc:AlternateContent>
        <mc:AlternateContent xmlns:mc="http://schemas.openxmlformats.org/markup-compatibility/2006">
          <mc:Choice Requires="x14">
            <control shapeId="12345" r:id="rId28" name="Check Box 57">
              <controlPr defaultSize="0" autoFill="0" autoLine="0" autoPict="0">
                <anchor moveWithCells="1">
                  <from>
                    <xdr:col>2</xdr:col>
                    <xdr:colOff>2038350</xdr:colOff>
                    <xdr:row>9</xdr:row>
                    <xdr:rowOff>314325</xdr:rowOff>
                  </from>
                  <to>
                    <xdr:col>2</xdr:col>
                    <xdr:colOff>2714625</xdr:colOff>
                    <xdr:row>9</xdr:row>
                    <xdr:rowOff>552450</xdr:rowOff>
                  </to>
                </anchor>
              </controlPr>
            </control>
          </mc:Choice>
        </mc:AlternateContent>
        <mc:AlternateContent xmlns:mc="http://schemas.openxmlformats.org/markup-compatibility/2006">
          <mc:Choice Requires="x14">
            <control shapeId="12346" r:id="rId29" name="Check Box 58">
              <controlPr defaultSize="0" autoFill="0" autoLine="0" autoPict="0">
                <anchor moveWithCells="1">
                  <from>
                    <xdr:col>2</xdr:col>
                    <xdr:colOff>2514600</xdr:colOff>
                    <xdr:row>9</xdr:row>
                    <xdr:rowOff>314325</xdr:rowOff>
                  </from>
                  <to>
                    <xdr:col>2</xdr:col>
                    <xdr:colOff>3495675</xdr:colOff>
                    <xdr:row>9</xdr:row>
                    <xdr:rowOff>552450</xdr:rowOff>
                  </to>
                </anchor>
              </controlPr>
            </control>
          </mc:Choice>
        </mc:AlternateContent>
        <mc:AlternateContent xmlns:mc="http://schemas.openxmlformats.org/markup-compatibility/2006">
          <mc:Choice Requires="x14">
            <control shapeId="12347" r:id="rId30" name="Check Box 59">
              <controlPr defaultSize="0" autoFill="0" autoLine="0" autoPict="0">
                <anchor moveWithCells="1">
                  <from>
                    <xdr:col>2</xdr:col>
                    <xdr:colOff>3476625</xdr:colOff>
                    <xdr:row>9</xdr:row>
                    <xdr:rowOff>314325</xdr:rowOff>
                  </from>
                  <to>
                    <xdr:col>2</xdr:col>
                    <xdr:colOff>4295775</xdr:colOff>
                    <xdr:row>9</xdr:row>
                    <xdr:rowOff>552450</xdr:rowOff>
                  </to>
                </anchor>
              </controlPr>
            </control>
          </mc:Choice>
        </mc:AlternateContent>
        <mc:AlternateContent xmlns:mc="http://schemas.openxmlformats.org/markup-compatibility/2006">
          <mc:Choice Requires="x14">
            <control shapeId="12348" r:id="rId31" name="Check Box 60">
              <controlPr defaultSize="0" autoFill="0" autoLine="0" autoPict="0">
                <anchor moveWithCells="1">
                  <from>
                    <xdr:col>2</xdr:col>
                    <xdr:colOff>4191000</xdr:colOff>
                    <xdr:row>9</xdr:row>
                    <xdr:rowOff>314325</xdr:rowOff>
                  </from>
                  <to>
                    <xdr:col>2</xdr:col>
                    <xdr:colOff>4743450</xdr:colOff>
                    <xdr:row>9</xdr:row>
                    <xdr:rowOff>552450</xdr:rowOff>
                  </to>
                </anchor>
              </controlPr>
            </control>
          </mc:Choice>
        </mc:AlternateContent>
        <mc:AlternateContent xmlns:mc="http://schemas.openxmlformats.org/markup-compatibility/2006">
          <mc:Choice Requires="x14">
            <control shapeId="12349" r:id="rId32" name="Check Box 61">
              <controlPr defaultSize="0" autoFill="0" autoLine="0" autoPict="0">
                <anchor moveWithCells="1">
                  <from>
                    <xdr:col>2</xdr:col>
                    <xdr:colOff>838200</xdr:colOff>
                    <xdr:row>9</xdr:row>
                    <xdr:rowOff>533400</xdr:rowOff>
                  </from>
                  <to>
                    <xdr:col>2</xdr:col>
                    <xdr:colOff>1905000</xdr:colOff>
                    <xdr:row>9</xdr:row>
                    <xdr:rowOff>771525</xdr:rowOff>
                  </to>
                </anchor>
              </controlPr>
            </control>
          </mc:Choice>
        </mc:AlternateContent>
        <mc:AlternateContent xmlns:mc="http://schemas.openxmlformats.org/markup-compatibility/2006">
          <mc:Choice Requires="x14">
            <control shapeId="12350" r:id="rId33" name="Check Box 62">
              <controlPr defaultSize="0" autoFill="0" autoLine="0" autoPict="0">
                <anchor moveWithCells="1">
                  <from>
                    <xdr:col>2</xdr:col>
                    <xdr:colOff>1571625</xdr:colOff>
                    <xdr:row>9</xdr:row>
                    <xdr:rowOff>533400</xdr:rowOff>
                  </from>
                  <to>
                    <xdr:col>2</xdr:col>
                    <xdr:colOff>2476500</xdr:colOff>
                    <xdr:row>9</xdr:row>
                    <xdr:rowOff>771525</xdr:rowOff>
                  </to>
                </anchor>
              </controlPr>
            </control>
          </mc:Choice>
        </mc:AlternateContent>
        <mc:AlternateContent xmlns:mc="http://schemas.openxmlformats.org/markup-compatibility/2006">
          <mc:Choice Requires="x14">
            <control shapeId="12351" r:id="rId34" name="Check Box 63">
              <controlPr defaultSize="0" autoFill="0" autoLine="0" autoPict="0">
                <anchor moveWithCells="1">
                  <from>
                    <xdr:col>2</xdr:col>
                    <xdr:colOff>2466975</xdr:colOff>
                    <xdr:row>9</xdr:row>
                    <xdr:rowOff>523875</xdr:rowOff>
                  </from>
                  <to>
                    <xdr:col>2</xdr:col>
                    <xdr:colOff>2943225</xdr:colOff>
                    <xdr:row>9</xdr:row>
                    <xdr:rowOff>762000</xdr:rowOff>
                  </to>
                </anchor>
              </controlPr>
            </control>
          </mc:Choice>
        </mc:AlternateContent>
        <mc:AlternateContent xmlns:mc="http://schemas.openxmlformats.org/markup-compatibility/2006">
          <mc:Choice Requires="x14">
            <control shapeId="12352" r:id="rId35" name="Check Box 64">
              <controlPr defaultSize="0" autoFill="0" autoLine="0" autoPict="0">
                <anchor moveWithCells="1">
                  <from>
                    <xdr:col>2</xdr:col>
                    <xdr:colOff>3000375</xdr:colOff>
                    <xdr:row>9</xdr:row>
                    <xdr:rowOff>523875</xdr:rowOff>
                  </from>
                  <to>
                    <xdr:col>2</xdr:col>
                    <xdr:colOff>3752850</xdr:colOff>
                    <xdr:row>9</xdr:row>
                    <xdr:rowOff>762000</xdr:rowOff>
                  </to>
                </anchor>
              </controlPr>
            </control>
          </mc:Choice>
        </mc:AlternateContent>
        <mc:AlternateContent xmlns:mc="http://schemas.openxmlformats.org/markup-compatibility/2006">
          <mc:Choice Requires="x14">
            <control shapeId="12353" r:id="rId36" name="Check Box 65">
              <controlPr defaultSize="0" autoFill="0" autoLine="0" autoPict="0">
                <anchor moveWithCells="1">
                  <from>
                    <xdr:col>2</xdr:col>
                    <xdr:colOff>1438275</xdr:colOff>
                    <xdr:row>9</xdr:row>
                    <xdr:rowOff>76200</xdr:rowOff>
                  </from>
                  <to>
                    <xdr:col>2</xdr:col>
                    <xdr:colOff>2200275</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G66"/>
  <sheetViews>
    <sheetView topLeftCell="A13" zoomScaleNormal="100" workbookViewId="0">
      <selection activeCell="G26" sqref="G26"/>
    </sheetView>
  </sheetViews>
  <sheetFormatPr defaultRowHeight="18.75"/>
  <cols>
    <col min="2" max="2" width="15.125" customWidth="1"/>
    <col min="3" max="3" width="19.875" customWidth="1"/>
    <col min="4" max="4" width="44" customWidth="1"/>
    <col min="5" max="5" width="14.125" customWidth="1"/>
    <col min="6" max="6" width="22.375" style="4" customWidth="1"/>
    <col min="7" max="7" width="66.75" style="4" customWidth="1"/>
  </cols>
  <sheetData>
    <row r="1" spans="2:7">
      <c r="B1" s="68"/>
      <c r="C1" s="68"/>
      <c r="D1" s="68"/>
    </row>
    <row r="2" spans="2:7">
      <c r="B2" s="40"/>
      <c r="C2" s="40"/>
      <c r="D2" s="40"/>
    </row>
    <row r="3" spans="2:7">
      <c r="B3" s="52" t="s">
        <v>103</v>
      </c>
      <c r="C3" s="70"/>
      <c r="D3" s="70"/>
      <c r="E3" t="s">
        <v>46</v>
      </c>
      <c r="F3" s="52" t="s">
        <v>66</v>
      </c>
      <c r="G3" s="51"/>
    </row>
    <row r="4" spans="2:7" ht="33.75" customHeight="1">
      <c r="B4" s="246" t="s">
        <v>104</v>
      </c>
      <c r="C4" s="246"/>
      <c r="D4" s="246"/>
      <c r="F4" s="52"/>
      <c r="G4" s="51"/>
    </row>
    <row r="5" spans="2:7">
      <c r="B5" s="247" t="s">
        <v>105</v>
      </c>
      <c r="C5" s="248"/>
      <c r="D5" s="71" t="str">
        <f>CONCATENATE(フレンドショップ登録用紙!C7)</f>
        <v/>
      </c>
      <c r="F5" s="31" t="s">
        <v>20</v>
      </c>
      <c r="G5" s="31"/>
    </row>
    <row r="6" spans="2:7">
      <c r="B6" s="247" t="s">
        <v>106</v>
      </c>
      <c r="C6" s="248"/>
      <c r="D6" s="71" t="str">
        <f>CONCATENATE(フレンドショップ登録用紙!C8)</f>
        <v/>
      </c>
      <c r="F6" s="31" t="s">
        <v>21</v>
      </c>
      <c r="G6" s="31"/>
    </row>
    <row r="7" spans="2:7">
      <c r="B7" s="249" t="s">
        <v>107</v>
      </c>
      <c r="C7" s="72" t="s">
        <v>108</v>
      </c>
      <c r="D7" s="71" t="str">
        <f>CONCATENATE(フレンドショップ登録用紙!C15)</f>
        <v/>
      </c>
      <c r="F7" s="32" t="s">
        <v>38</v>
      </c>
      <c r="G7" s="33"/>
    </row>
    <row r="8" spans="2:7">
      <c r="B8" s="250"/>
      <c r="C8" s="72" t="s">
        <v>109</v>
      </c>
      <c r="D8" s="71" t="str">
        <f>CONCATENATE(フレンドショップ登録用紙!C16)</f>
        <v/>
      </c>
      <c r="F8" s="32" t="s">
        <v>39</v>
      </c>
      <c r="G8" s="34"/>
    </row>
    <row r="9" spans="2:7">
      <c r="B9" s="250"/>
      <c r="C9" s="72" t="s">
        <v>176</v>
      </c>
      <c r="D9" s="71" t="str">
        <f>CONCATENATE(フレンドショップ登録用紙!C17)</f>
        <v/>
      </c>
      <c r="F9" s="137"/>
      <c r="G9" s="134"/>
    </row>
    <row r="10" spans="2:7">
      <c r="B10" s="251"/>
      <c r="C10" s="72" t="s">
        <v>175</v>
      </c>
      <c r="D10" s="71" t="str">
        <f>CONCATENATE(フレンドショップ登録用紙!C18)</f>
        <v/>
      </c>
      <c r="F10" s="137"/>
      <c r="G10" s="134"/>
    </row>
    <row r="11" spans="2:7">
      <c r="B11" s="247" t="s">
        <v>110</v>
      </c>
      <c r="C11" s="248"/>
      <c r="D11" s="71" t="str">
        <f>CONCATENATE(フレンドショップ登録用紙!C19)</f>
        <v/>
      </c>
      <c r="F11" s="138"/>
      <c r="G11" s="134"/>
    </row>
    <row r="12" spans="2:7">
      <c r="B12" s="247" t="s">
        <v>111</v>
      </c>
      <c r="C12" s="248"/>
      <c r="D12" s="71" t="str">
        <f>CONCATENATE(フレンドショップ登録用紙!C21)</f>
        <v/>
      </c>
      <c r="F12" s="138"/>
      <c r="G12" s="134"/>
    </row>
    <row r="13" spans="2:7">
      <c r="B13" s="247" t="s">
        <v>112</v>
      </c>
      <c r="C13" s="248"/>
      <c r="D13" s="71" t="str">
        <f>CONCATENATE(フレンドショップ登録用紙!C23)</f>
        <v/>
      </c>
      <c r="F13" s="138"/>
      <c r="G13" s="134"/>
    </row>
    <row r="14" spans="2:7" ht="65.25" customHeight="1">
      <c r="B14" s="247" t="s">
        <v>113</v>
      </c>
      <c r="C14" s="248"/>
      <c r="D14" s="74" t="str">
        <f>CONCATENATE(フレンドショップ登録用紙!C26)</f>
        <v/>
      </c>
      <c r="F14" s="138"/>
      <c r="G14" s="134"/>
    </row>
    <row r="15" spans="2:7">
      <c r="B15" s="247" t="s">
        <v>114</v>
      </c>
      <c r="C15" s="248"/>
      <c r="D15" s="71" t="str">
        <f>CONCATENATE(フレンドショップ登録用紙!C10)</f>
        <v/>
      </c>
      <c r="F15" s="138"/>
      <c r="G15" s="134"/>
    </row>
    <row r="16" spans="2:7">
      <c r="B16" s="247" t="s">
        <v>115</v>
      </c>
      <c r="C16" s="248"/>
      <c r="D16" s="71" t="str">
        <f>CONCATENATE(フレンドショップ登録用紙!C11)</f>
        <v/>
      </c>
      <c r="F16" s="138"/>
      <c r="G16" s="134"/>
    </row>
    <row r="17" spans="2:7">
      <c r="B17" s="73"/>
      <c r="C17" s="73"/>
      <c r="D17" s="73"/>
      <c r="F17" s="138"/>
      <c r="G17" s="134"/>
    </row>
    <row r="18" spans="2:7" ht="31.5" customHeight="1">
      <c r="B18" s="253" t="s">
        <v>116</v>
      </c>
      <c r="C18" s="253"/>
      <c r="D18" s="253"/>
      <c r="F18" s="138"/>
      <c r="G18" s="134"/>
    </row>
    <row r="19" spans="2:7">
      <c r="B19" s="249" t="s">
        <v>117</v>
      </c>
      <c r="C19" s="72" t="s">
        <v>118</v>
      </c>
      <c r="D19" s="74" t="str">
        <f>CONCATENATE(フレンドショップ登録用紙!C27)</f>
        <v/>
      </c>
      <c r="F19" s="138"/>
      <c r="G19" s="134"/>
    </row>
    <row r="20" spans="2:7" ht="209.25" customHeight="1">
      <c r="B20" s="251"/>
      <c r="C20" s="72" t="s">
        <v>119</v>
      </c>
      <c r="D20" s="74" t="str">
        <f>CONCATENATE(E20,CHAR(10),フレンドショップ登録用紙!C22,CHAR(10),フレンドショップ登録用紙!C25,CHAR(10),CHAR(10),E21,CHAR(10),G20&amp;F20,CHAR(10),G21&amp;F21,CHAR(10),G22&amp;F22,CHAR(10),G23&amp;F23,CHAR(10),G24&amp;F24)</f>
        <v>■営業案内
＜公式SNS＞
■facebook：[A BLANK()(off)][/A]
■Twitter：[A BLANK()(off)][/A]
■Instagram：[A BLANK()(off)][/A]
■YouTube：[A BLANK()(off)][/A]
■LINE：[A BLANK(https://line.me/R/ti/p/%40)(off)][/A]</v>
      </c>
      <c r="E20" s="79" t="s">
        <v>161</v>
      </c>
      <c r="F20" s="131" t="str">
        <f>"[A BLANK("&amp;フレンドショップ登録用紙!C40&amp;")(off)]"&amp;フレンドショップ登録用紙!C39&amp;"[/A]"</f>
        <v>[A BLANK()(off)][/A]</v>
      </c>
      <c r="G20" s="134" t="s">
        <v>190</v>
      </c>
    </row>
    <row r="21" spans="2:7">
      <c r="B21" s="247" t="s">
        <v>120</v>
      </c>
      <c r="C21" s="248"/>
      <c r="D21" s="71" t="str">
        <f>CONCATENATE(フレンドショップ登録用紙!C24)</f>
        <v/>
      </c>
      <c r="E21" t="s">
        <v>205</v>
      </c>
      <c r="F21" s="131" t="str">
        <f>"[A BLANK("&amp;フレンドショップ登録用紙!C42&amp;")(off)]"&amp;フレンドショップ登録用紙!C41&amp;"[/A]"</f>
        <v>[A BLANK()(off)][/A]</v>
      </c>
      <c r="G21" s="135" t="s">
        <v>191</v>
      </c>
    </row>
    <row r="22" spans="2:7">
      <c r="B22" s="247" t="s">
        <v>121</v>
      </c>
      <c r="C22" s="248"/>
      <c r="D22" s="75" t="s">
        <v>122</v>
      </c>
      <c r="F22" s="131" t="str">
        <f>"[A BLANK("&amp;フレンドショップ登録用紙!C44&amp;")(off)]"&amp;フレンドショップ登録用紙!C43&amp;"[/A]"</f>
        <v>[A BLANK()(off)][/A]</v>
      </c>
      <c r="G22" s="134" t="s">
        <v>192</v>
      </c>
    </row>
    <row r="23" spans="2:7">
      <c r="B23" s="249" t="s">
        <v>123</v>
      </c>
      <c r="C23" s="72" t="s">
        <v>1</v>
      </c>
      <c r="D23" s="71" t="str">
        <f>CONCATENATE(フレンドショップ登録用紙!C7)</f>
        <v/>
      </c>
      <c r="F23" s="131" t="str">
        <f>"[A BLANK("&amp;フレンドショップ登録用紙!C46&amp;")(off)]"&amp;フレンドショップ登録用紙!C45&amp;"[/A]"</f>
        <v>[A BLANK()(off)][/A]</v>
      </c>
      <c r="G23" s="134" t="s">
        <v>193</v>
      </c>
    </row>
    <row r="24" spans="2:7" ht="42.75">
      <c r="B24" s="251"/>
      <c r="C24" s="72" t="s">
        <v>206</v>
      </c>
      <c r="D24" s="71" t="str">
        <f>CONCATENATE(フレンドショップ登録用紙!C17&amp;フレンドショップ登録用紙!C18)</f>
        <v/>
      </c>
      <c r="F24" s="131" t="str">
        <f>"[A BLANK(https://line.me/R/ti/p/%40"&amp;フレンドショップ登録用紙!C48&amp;")(off)]"&amp;フレンドショップ登録用紙!C47&amp;"[/A]"</f>
        <v>[A BLANK(https://line.me/R/ti/p/%40)(off)][/A]</v>
      </c>
      <c r="G24" s="134" t="s">
        <v>211</v>
      </c>
    </row>
    <row r="25" spans="2:7">
      <c r="B25" s="252" t="s">
        <v>124</v>
      </c>
      <c r="C25" s="72" t="s">
        <v>125</v>
      </c>
      <c r="D25" s="71" t="str">
        <f>CONCATENATE(フレンドショップ登録用紙!C28)</f>
        <v/>
      </c>
      <c r="F25" s="137"/>
      <c r="G25" s="135"/>
    </row>
    <row r="26" spans="2:7">
      <c r="B26" s="252"/>
      <c r="C26" s="72" t="s">
        <v>126</v>
      </c>
      <c r="D26" s="75" t="s">
        <v>127</v>
      </c>
      <c r="F26" s="139"/>
      <c r="G26" s="134"/>
    </row>
    <row r="27" spans="2:7" ht="29.25" customHeight="1">
      <c r="B27" s="252" t="s">
        <v>128</v>
      </c>
      <c r="C27" s="252"/>
      <c r="D27" s="75" t="s">
        <v>129</v>
      </c>
      <c r="F27" s="139"/>
      <c r="G27" s="136"/>
    </row>
    <row r="28" spans="2:7" ht="41.25" thickBot="1">
      <c r="B28" s="246" t="s">
        <v>167</v>
      </c>
      <c r="C28" s="246"/>
      <c r="D28" s="246"/>
      <c r="F28" s="140" t="str">
        <f>"[IFRAME]width=100% height=360 src="&amp;F29&amp;"?rel=0 allowfullscreen[/IFRAME]"</f>
        <v>[IFRAME]width=100% height=360 src=?rel=0 allowfullscreen[/IFRAME]</v>
      </c>
      <c r="G28" s="134"/>
    </row>
    <row r="29" spans="2:7" ht="83.25" customHeight="1" thickBot="1">
      <c r="B29" s="132" t="s">
        <v>155</v>
      </c>
      <c r="C29" s="133" t="s">
        <v>157</v>
      </c>
      <c r="D29" s="71" t="str">
        <f>CONCATENATE(フレンドショップ登録用紙!C33)</f>
        <v/>
      </c>
      <c r="F29" s="145"/>
      <c r="G29" s="141" t="s">
        <v>168</v>
      </c>
    </row>
    <row r="30" spans="2:7" ht="102" customHeight="1">
      <c r="B30" s="252" t="s">
        <v>156</v>
      </c>
      <c r="C30" s="252"/>
      <c r="D30" s="74" t="str">
        <f>CONCATENATE(フレンドショップ登録用紙!C34,CHAR(10),F28,)</f>
        <v xml:space="preserve">
[IFRAME]width=100% height=360 src=?rel=0 allowfullscreen[/IFRAME]</v>
      </c>
      <c r="F30" s="30"/>
      <c r="G30" s="136"/>
    </row>
    <row r="31" spans="2:7">
      <c r="B31" s="1"/>
      <c r="C31" s="1"/>
      <c r="D31" s="129"/>
      <c r="F31" s="30"/>
      <c r="G31" s="134"/>
    </row>
    <row r="32" spans="2:7">
      <c r="B32" s="1"/>
      <c r="C32" s="1"/>
      <c r="D32" s="129"/>
      <c r="F32" s="30"/>
      <c r="G32" s="37"/>
    </row>
    <row r="33" spans="2:6">
      <c r="B33" s="1"/>
      <c r="C33" s="1"/>
      <c r="D33" s="129"/>
      <c r="F33" s="5"/>
    </row>
    <row r="34" spans="2:6">
      <c r="B34" s="1"/>
      <c r="C34" s="1"/>
      <c r="D34" s="76"/>
      <c r="F34" s="5"/>
    </row>
    <row r="35" spans="2:6">
      <c r="B35" s="76"/>
      <c r="C35" s="76"/>
      <c r="D35" s="76"/>
      <c r="F35" s="5"/>
    </row>
    <row r="36" spans="2:6">
      <c r="B36" s="76"/>
      <c r="C36" s="76"/>
      <c r="D36" s="76"/>
      <c r="F36" s="5"/>
    </row>
    <row r="37" spans="2:6">
      <c r="B37" s="76"/>
      <c r="C37" s="76"/>
      <c r="D37" s="76"/>
      <c r="F37" s="5"/>
    </row>
    <row r="38" spans="2:6">
      <c r="B38" s="37"/>
      <c r="C38" s="37"/>
      <c r="D38" s="37"/>
      <c r="F38" s="5"/>
    </row>
    <row r="39" spans="2:6">
      <c r="B39" s="37"/>
      <c r="C39" s="37"/>
      <c r="D39" s="37"/>
      <c r="F39" s="5"/>
    </row>
    <row r="40" spans="2:6">
      <c r="B40" s="37"/>
      <c r="C40" s="37"/>
      <c r="D40" s="37"/>
    </row>
    <row r="41" spans="2:6">
      <c r="B41" s="37"/>
      <c r="C41" s="37"/>
      <c r="D41" s="37"/>
    </row>
    <row r="42" spans="2:6">
      <c r="B42" s="69"/>
      <c r="C42" s="69"/>
      <c r="D42" s="69"/>
    </row>
    <row r="43" spans="2:6">
      <c r="B43" s="77"/>
      <c r="C43" s="77"/>
      <c r="D43" s="77"/>
    </row>
    <row r="44" spans="2:6">
      <c r="B44" s="78"/>
      <c r="C44" s="78"/>
      <c r="D44" s="78"/>
    </row>
    <row r="45" spans="2:6">
      <c r="B45" s="77"/>
      <c r="C45" s="77"/>
      <c r="D45" s="77"/>
    </row>
    <row r="46" spans="2:6">
      <c r="B46" s="78"/>
      <c r="C46" s="78"/>
      <c r="D46" s="78"/>
    </row>
    <row r="47" spans="2:6">
      <c r="B47" s="77"/>
      <c r="C47" s="77"/>
      <c r="D47" s="77"/>
    </row>
    <row r="48" spans="2:6">
      <c r="B48" s="77"/>
      <c r="C48" s="77"/>
      <c r="D48" s="77"/>
    </row>
    <row r="49" spans="2:6">
      <c r="B49" s="77"/>
      <c r="C49" s="77"/>
      <c r="D49" s="77"/>
    </row>
    <row r="50" spans="2:6">
      <c r="B50" s="78"/>
      <c r="C50" s="78"/>
      <c r="D50" s="78"/>
    </row>
    <row r="51" spans="2:6">
      <c r="B51" s="77"/>
      <c r="C51" s="77"/>
      <c r="D51" s="77"/>
    </row>
    <row r="52" spans="2:6">
      <c r="B52" s="78"/>
      <c r="C52" s="78"/>
      <c r="D52" s="78"/>
    </row>
    <row r="53" spans="2:6">
      <c r="B53" s="78"/>
      <c r="C53" s="78"/>
      <c r="D53" s="78"/>
    </row>
    <row r="54" spans="2:6">
      <c r="B54" s="78"/>
      <c r="C54" s="78"/>
      <c r="D54" s="78"/>
    </row>
    <row r="55" spans="2:6">
      <c r="B55" s="78"/>
      <c r="C55" s="78"/>
      <c r="D55" s="78"/>
    </row>
    <row r="56" spans="2:6">
      <c r="B56" s="78"/>
      <c r="C56" s="78"/>
      <c r="D56" s="78"/>
    </row>
    <row r="57" spans="2:6">
      <c r="B57" s="78"/>
      <c r="C57" s="78"/>
      <c r="D57" s="78"/>
    </row>
    <row r="58" spans="2:6">
      <c r="B58" s="78"/>
      <c r="C58" s="78"/>
      <c r="D58" s="78"/>
      <c r="F58" s="5"/>
    </row>
    <row r="59" spans="2:6">
      <c r="B59" s="76"/>
      <c r="C59" s="76"/>
      <c r="D59" s="76"/>
      <c r="F59" s="5"/>
    </row>
    <row r="60" spans="2:6">
      <c r="B60" s="76"/>
      <c r="C60" s="76"/>
      <c r="D60" s="76"/>
      <c r="F60" s="5"/>
    </row>
    <row r="61" spans="2:6">
      <c r="B61" s="76"/>
      <c r="C61" s="76"/>
      <c r="D61" s="76"/>
      <c r="F61" s="5"/>
    </row>
    <row r="62" spans="2:6">
      <c r="B62" s="76"/>
      <c r="C62" s="76"/>
      <c r="D62" s="76"/>
      <c r="F62" s="5"/>
    </row>
    <row r="63" spans="2:6">
      <c r="B63" s="76"/>
      <c r="C63" s="76"/>
      <c r="D63" s="76"/>
      <c r="F63" s="5"/>
    </row>
    <row r="64" spans="2:6">
      <c r="B64" s="76"/>
      <c r="C64" s="76"/>
      <c r="D64" s="76"/>
      <c r="F64" s="5"/>
    </row>
    <row r="65" spans="2:6">
      <c r="B65" s="76"/>
      <c r="C65" s="76"/>
      <c r="D65" s="76"/>
      <c r="F65" s="5"/>
    </row>
    <row r="66" spans="2:6">
      <c r="B66" s="76"/>
      <c r="C66" s="76"/>
      <c r="D66" s="76"/>
    </row>
  </sheetData>
  <mergeCells count="19">
    <mergeCell ref="B30:C30"/>
    <mergeCell ref="B11:C11"/>
    <mergeCell ref="B12:C12"/>
    <mergeCell ref="B13:C13"/>
    <mergeCell ref="B14:C14"/>
    <mergeCell ref="B15:C15"/>
    <mergeCell ref="B25:B26"/>
    <mergeCell ref="B27:C27"/>
    <mergeCell ref="B16:C16"/>
    <mergeCell ref="B18:D18"/>
    <mergeCell ref="B19:B20"/>
    <mergeCell ref="B21:C21"/>
    <mergeCell ref="B22:C22"/>
    <mergeCell ref="B4:D4"/>
    <mergeCell ref="B5:C5"/>
    <mergeCell ref="B6:C6"/>
    <mergeCell ref="B7:B10"/>
    <mergeCell ref="B28:D28"/>
    <mergeCell ref="B23:B24"/>
  </mergeCells>
  <phoneticPr fontId="2"/>
  <conditionalFormatting sqref="G7">
    <cfRule type="containsText" dxfId="251" priority="250" operator="containsText" text="お勧め、オススメ">
      <formula>NOT(ISERROR(SEARCH("お勧め、オススメ",G7)))</formula>
    </cfRule>
    <cfRule type="containsText" dxfId="250" priority="251" operator="containsText" text="頂く">
      <formula>NOT(ISERROR(SEARCH("頂く",G7)))</formula>
    </cfRule>
    <cfRule type="containsText" dxfId="249" priority="252" operator="containsText" text="美味しい">
      <formula>NOT(ISERROR(SEARCH("美味しい",G7)))</formula>
    </cfRule>
  </conditionalFormatting>
  <conditionalFormatting sqref="G7">
    <cfRule type="containsText" dxfId="248" priority="221" operator="containsText" text="うま味">
      <formula>NOT(ISERROR(SEARCH("うま味",G7)))</formula>
    </cfRule>
    <cfRule type="containsText" dxfId="247" priority="222" operator="containsText" text="旨み">
      <formula>NOT(ISERROR(SEARCH("旨み",G7)))</formula>
    </cfRule>
    <cfRule type="containsText" dxfId="246" priority="223" operator="containsText" text="旨味">
      <formula>NOT(ISERROR(SEARCH("旨味",G7)))</formula>
    </cfRule>
    <cfRule type="containsText" dxfId="245" priority="224" operator="containsText" text="美味">
      <formula>NOT(ISERROR(SEARCH("美味",G7)))</formula>
    </cfRule>
    <cfRule type="containsText" dxfId="244" priority="225" operator="containsText" text="ML">
      <formula>NOT(ISERROR(SEARCH("ML",G7)))</formula>
    </cfRule>
    <cfRule type="containsText" dxfId="243" priority="226" operator="containsText" text="ml">
      <formula>NOT(ISERROR(SEARCH("ml",G7)))</formula>
    </cfRule>
    <cfRule type="containsText" dxfId="242" priority="227" operator="containsText" text="WEBサイト">
      <formula>NOT(ISERROR(SEARCH("WEBサイト",G7)))</formula>
    </cfRule>
    <cfRule type="containsText" dxfId="241" priority="228" operator="containsText" text="HP">
      <formula>NOT(ISERROR(SEARCH("HP",G7)))</formula>
    </cfRule>
    <cfRule type="containsText" dxfId="240" priority="229" operator="containsText" text="ホームページ">
      <formula>NOT(ISERROR(SEARCH("ホームページ",G7)))</formula>
    </cfRule>
    <cfRule type="containsText" dxfId="239" priority="230" operator="containsText" text="取扱">
      <formula>NOT(ISERROR(SEARCH("取扱",G7)))</formula>
    </cfRule>
    <cfRule type="containsText" dxfId="238" priority="231" operator="containsText" text="迄">
      <formula>NOT(ISERROR(SEARCH("迄",G7)))</formula>
    </cfRule>
    <cfRule type="containsText" dxfId="237" priority="232" operator="containsText" text="又">
      <formula>NOT(ISERROR(SEARCH("又",G7)))</formula>
    </cfRule>
    <cfRule type="containsText" dxfId="236" priority="233" operator="containsText" text="等">
      <formula>NOT(ISERROR(SEARCH("等",G7)))</formula>
    </cfRule>
    <cfRule type="containsText" dxfId="235" priority="234" operator="containsText" text="下さい">
      <formula>NOT(ISERROR(SEARCH("下さい",G7)))</formula>
    </cfRule>
    <cfRule type="containsText" dxfId="234" priority="235" operator="containsText" text="出来る">
      <formula>NOT(ISERROR(SEARCH("出来る",G7)))</formula>
    </cfRule>
    <cfRule type="containsText" dxfId="233" priority="236" operator="containsText" text="為">
      <formula>NOT(ISERROR(SEARCH("為",G7)))</formula>
    </cfRule>
    <cfRule type="containsText" dxfId="232" priority="237" operator="containsText" text="更に">
      <formula>NOT(ISERROR(SEARCH("更に",G7)))</formula>
    </cfRule>
    <cfRule type="containsText" dxfId="231" priority="238" operator="containsText" text="様々">
      <formula>NOT(ISERROR(SEARCH("様々",G7)))</formula>
    </cfRule>
    <cfRule type="containsText" dxfId="230" priority="239" operator="containsText" text="皆様">
      <formula>NOT(ISERROR(SEARCH("皆様",G7)))</formula>
    </cfRule>
    <cfRule type="containsText" dxfId="229" priority="240" operator="containsText" text="お客様">
      <formula>NOT(ISERROR(SEARCH("お客様",G7)))</formula>
    </cfRule>
    <cfRule type="containsText" dxfId="228" priority="241" operator="containsText" text="子供">
      <formula>NOT(ISERROR(SEARCH("子供",G7)))</formula>
    </cfRule>
    <cfRule type="containsText" dxfId="227" priority="242" operator="containsText" text="ケ月">
      <formula>NOT(ISERROR(SEARCH("ケ月",G7)))</formula>
    </cfRule>
    <cfRule type="containsText" dxfId="226" priority="243" operator="containsText" text="か月">
      <formula>NOT(ISERROR(SEARCH("か月",G7)))</formula>
    </cfRule>
    <cfRule type="containsText" dxfId="225" priority="244" operator="containsText" text="ヶ月">
      <formula>NOT(ISERROR(SEARCH("ヶ月",G7)))</formula>
    </cfRule>
    <cfRule type="containsText" dxfId="224" priority="245" operator="containsText" text="ヵ月">
      <formula>NOT(ISERROR(SEARCH("ヵ月",G7)))</formula>
    </cfRule>
    <cfRule type="containsText" dxfId="223" priority="246" operator="containsText" text="旨味">
      <formula>NOT(ISERROR(SEARCH("旨味",G7)))</formula>
    </cfRule>
    <cfRule type="containsText" dxfId="222" priority="247" operator="containsText" text="旨味">
      <formula>NOT(ISERROR(SEARCH("旨味",G7)))</formula>
    </cfRule>
    <cfRule type="containsText" dxfId="221" priority="248" operator="containsText" text="おススメ">
      <formula>NOT(ISERROR(SEARCH("おススメ",G7)))</formula>
    </cfRule>
    <cfRule type="containsText" dxfId="220" priority="249" operator="containsText" text="おススメ">
      <formula>NOT(ISERROR(SEARCH("おススメ",G7)))</formula>
    </cfRule>
  </conditionalFormatting>
  <conditionalFormatting sqref="G7">
    <cfRule type="containsText" dxfId="219" priority="190" operator="containsText" text="ｍｌ">
      <formula>NOT(ISERROR(SEARCH("ｍｌ",G7)))</formula>
    </cfRule>
    <cfRule type="containsText" dxfId="218" priority="220" operator="containsText" text="美味しく">
      <formula>NOT(ISERROR(SEARCH("美味しく",G7)))</formula>
    </cfRule>
  </conditionalFormatting>
  <conditionalFormatting sqref="G7">
    <cfRule type="containsText" dxfId="217" priority="191" operator="containsText" text="うま味">
      <formula>NOT(ISERROR(SEARCH("うま味",G7)))</formula>
    </cfRule>
    <cfRule type="containsText" dxfId="216" priority="192" operator="containsText" text="旨み">
      <formula>NOT(ISERROR(SEARCH("旨み",G7)))</formula>
    </cfRule>
    <cfRule type="containsText" dxfId="215" priority="193" operator="containsText" text="旨味">
      <formula>NOT(ISERROR(SEARCH("旨味",G7)))</formula>
    </cfRule>
    <cfRule type="containsText" dxfId="214" priority="194" operator="containsText" text="美味">
      <formula>NOT(ISERROR(SEARCH("美味",G7)))</formula>
    </cfRule>
    <cfRule type="containsText" dxfId="213" priority="195" operator="containsText" text="ML">
      <formula>NOT(ISERROR(SEARCH("ML",G7)))</formula>
    </cfRule>
    <cfRule type="containsText" dxfId="212" priority="196" operator="containsText" text="ml">
      <formula>NOT(ISERROR(SEARCH("ml",G7)))</formula>
    </cfRule>
    <cfRule type="containsText" dxfId="211" priority="197" operator="containsText" text="WEBサイト">
      <formula>NOT(ISERROR(SEARCH("WEBサイト",G7)))</formula>
    </cfRule>
    <cfRule type="containsText" dxfId="210" priority="198" operator="containsText" text="HP">
      <formula>NOT(ISERROR(SEARCH("HP",G7)))</formula>
    </cfRule>
    <cfRule type="containsText" dxfId="209" priority="199" operator="containsText" text="ホームページ">
      <formula>NOT(ISERROR(SEARCH("ホームページ",G7)))</formula>
    </cfRule>
    <cfRule type="containsText" dxfId="208" priority="200" operator="containsText" text="取扱">
      <formula>NOT(ISERROR(SEARCH("取扱",G7)))</formula>
    </cfRule>
    <cfRule type="containsText" dxfId="207" priority="201" operator="containsText" text="迄">
      <formula>NOT(ISERROR(SEARCH("迄",G7)))</formula>
    </cfRule>
    <cfRule type="containsText" dxfId="206" priority="202" operator="containsText" text="又">
      <formula>NOT(ISERROR(SEARCH("又",G7)))</formula>
    </cfRule>
    <cfRule type="containsText" dxfId="205" priority="203" operator="containsText" text="等">
      <formula>NOT(ISERROR(SEARCH("等",G7)))</formula>
    </cfRule>
    <cfRule type="containsText" dxfId="204" priority="204" operator="containsText" text="下さい">
      <formula>NOT(ISERROR(SEARCH("下さい",G7)))</formula>
    </cfRule>
    <cfRule type="containsText" dxfId="203" priority="205" operator="containsText" text="出来る">
      <formula>NOT(ISERROR(SEARCH("出来る",G7)))</formula>
    </cfRule>
    <cfRule type="containsText" dxfId="202" priority="206" operator="containsText" text="為">
      <formula>NOT(ISERROR(SEARCH("為",G7)))</formula>
    </cfRule>
    <cfRule type="containsText" dxfId="201" priority="207" operator="containsText" text="更に">
      <formula>NOT(ISERROR(SEARCH("更に",G7)))</formula>
    </cfRule>
    <cfRule type="containsText" dxfId="200" priority="208" operator="containsText" text="様々">
      <formula>NOT(ISERROR(SEARCH("様々",G7)))</formula>
    </cfRule>
    <cfRule type="containsText" dxfId="199" priority="209" operator="containsText" text="皆様">
      <formula>NOT(ISERROR(SEARCH("皆様",G7)))</formula>
    </cfRule>
    <cfRule type="containsText" dxfId="198" priority="210" operator="containsText" text="お客様">
      <formula>NOT(ISERROR(SEARCH("お客様",G7)))</formula>
    </cfRule>
    <cfRule type="containsText" dxfId="197" priority="211" operator="containsText" text="子供">
      <formula>NOT(ISERROR(SEARCH("子供",G7)))</formula>
    </cfRule>
    <cfRule type="containsText" dxfId="196" priority="212" operator="containsText" text="ケ月">
      <formula>NOT(ISERROR(SEARCH("ケ月",G7)))</formula>
    </cfRule>
    <cfRule type="containsText" dxfId="195" priority="213" operator="containsText" text="か月">
      <formula>NOT(ISERROR(SEARCH("か月",G7)))</formula>
    </cfRule>
    <cfRule type="containsText" dxfId="194" priority="214" operator="containsText" text="ヶ月">
      <formula>NOT(ISERROR(SEARCH("ヶ月",G7)))</formula>
    </cfRule>
    <cfRule type="containsText" dxfId="193" priority="215" operator="containsText" text="ヵ月">
      <formula>NOT(ISERROR(SEARCH("ヵ月",G7)))</formula>
    </cfRule>
    <cfRule type="containsText" dxfId="192" priority="216" operator="containsText" text="旨味">
      <formula>NOT(ISERROR(SEARCH("旨味",G7)))</formula>
    </cfRule>
    <cfRule type="containsText" dxfId="191" priority="217" operator="containsText" text="旨味">
      <formula>NOT(ISERROR(SEARCH("旨味",G7)))</formula>
    </cfRule>
    <cfRule type="containsText" dxfId="190" priority="218" operator="containsText" text="おススメ">
      <formula>NOT(ISERROR(SEARCH("おススメ",G7)))</formula>
    </cfRule>
    <cfRule type="containsText" dxfId="189" priority="219" operator="containsText" text="おススメ">
      <formula>NOT(ISERROR(SEARCH("おススメ",G7)))</formula>
    </cfRule>
  </conditionalFormatting>
  <conditionalFormatting sqref="G8">
    <cfRule type="containsText" dxfId="188" priority="187" operator="containsText" text="お勧め、オススメ">
      <formula>NOT(ISERROR(SEARCH("お勧め、オススメ",G8)))</formula>
    </cfRule>
    <cfRule type="containsText" dxfId="187" priority="188" operator="containsText" text="頂く">
      <formula>NOT(ISERROR(SEARCH("頂く",G8)))</formula>
    </cfRule>
    <cfRule type="containsText" dxfId="186" priority="189" operator="containsText" text="美味しい">
      <formula>NOT(ISERROR(SEARCH("美味しい",G8)))</formula>
    </cfRule>
  </conditionalFormatting>
  <conditionalFormatting sqref="G8">
    <cfRule type="containsText" dxfId="185" priority="158" operator="containsText" text="うま味">
      <formula>NOT(ISERROR(SEARCH("うま味",G8)))</formula>
    </cfRule>
    <cfRule type="containsText" dxfId="184" priority="159" operator="containsText" text="旨み">
      <formula>NOT(ISERROR(SEARCH("旨み",G8)))</formula>
    </cfRule>
    <cfRule type="containsText" dxfId="183" priority="160" operator="containsText" text="旨味">
      <formula>NOT(ISERROR(SEARCH("旨味",G8)))</formula>
    </cfRule>
    <cfRule type="containsText" dxfId="182" priority="161" operator="containsText" text="美味">
      <formula>NOT(ISERROR(SEARCH("美味",G8)))</formula>
    </cfRule>
    <cfRule type="containsText" dxfId="181" priority="162" operator="containsText" text="ML">
      <formula>NOT(ISERROR(SEARCH("ML",G8)))</formula>
    </cfRule>
    <cfRule type="containsText" dxfId="180" priority="163" operator="containsText" text="ml">
      <formula>NOT(ISERROR(SEARCH("ml",G8)))</formula>
    </cfRule>
    <cfRule type="containsText" dxfId="179" priority="164" operator="containsText" text="WEBサイト">
      <formula>NOT(ISERROR(SEARCH("WEBサイト",G8)))</formula>
    </cfRule>
    <cfRule type="containsText" dxfId="178" priority="165" operator="containsText" text="HP">
      <formula>NOT(ISERROR(SEARCH("HP",G8)))</formula>
    </cfRule>
    <cfRule type="containsText" dxfId="177" priority="166" operator="containsText" text="ホームページ">
      <formula>NOT(ISERROR(SEARCH("ホームページ",G8)))</formula>
    </cfRule>
    <cfRule type="containsText" dxfId="176" priority="167" operator="containsText" text="取扱">
      <formula>NOT(ISERROR(SEARCH("取扱",G8)))</formula>
    </cfRule>
    <cfRule type="containsText" dxfId="175" priority="168" operator="containsText" text="迄">
      <formula>NOT(ISERROR(SEARCH("迄",G8)))</formula>
    </cfRule>
    <cfRule type="containsText" dxfId="174" priority="169" operator="containsText" text="又">
      <formula>NOT(ISERROR(SEARCH("又",G8)))</formula>
    </cfRule>
    <cfRule type="containsText" dxfId="173" priority="170" operator="containsText" text="等">
      <formula>NOT(ISERROR(SEARCH("等",G8)))</formula>
    </cfRule>
    <cfRule type="containsText" dxfId="172" priority="171" operator="containsText" text="下さい">
      <formula>NOT(ISERROR(SEARCH("下さい",G8)))</formula>
    </cfRule>
    <cfRule type="containsText" dxfId="171" priority="172" operator="containsText" text="出来る">
      <formula>NOT(ISERROR(SEARCH("出来る",G8)))</formula>
    </cfRule>
    <cfRule type="containsText" dxfId="170" priority="173" operator="containsText" text="為">
      <formula>NOT(ISERROR(SEARCH("為",G8)))</formula>
    </cfRule>
    <cfRule type="containsText" dxfId="169" priority="174" operator="containsText" text="更に">
      <formula>NOT(ISERROR(SEARCH("更に",G8)))</formula>
    </cfRule>
    <cfRule type="containsText" dxfId="168" priority="175" operator="containsText" text="様々">
      <formula>NOT(ISERROR(SEARCH("様々",G8)))</formula>
    </cfRule>
    <cfRule type="containsText" dxfId="167" priority="176" operator="containsText" text="皆様">
      <formula>NOT(ISERROR(SEARCH("皆様",G8)))</formula>
    </cfRule>
    <cfRule type="containsText" dxfId="166" priority="177" operator="containsText" text="お客様">
      <formula>NOT(ISERROR(SEARCH("お客様",G8)))</formula>
    </cfRule>
    <cfRule type="containsText" dxfId="165" priority="178" operator="containsText" text="子供">
      <formula>NOT(ISERROR(SEARCH("子供",G8)))</formula>
    </cfRule>
    <cfRule type="containsText" dxfId="164" priority="179" operator="containsText" text="ケ月">
      <formula>NOT(ISERROR(SEARCH("ケ月",G8)))</formula>
    </cfRule>
    <cfRule type="containsText" dxfId="163" priority="180" operator="containsText" text="か月">
      <formula>NOT(ISERROR(SEARCH("か月",G8)))</formula>
    </cfRule>
    <cfRule type="containsText" dxfId="162" priority="181" operator="containsText" text="ヶ月">
      <formula>NOT(ISERROR(SEARCH("ヶ月",G8)))</formula>
    </cfRule>
    <cfRule type="containsText" dxfId="161" priority="182" operator="containsText" text="ヵ月">
      <formula>NOT(ISERROR(SEARCH("ヵ月",G8)))</formula>
    </cfRule>
    <cfRule type="containsText" dxfId="160" priority="183" operator="containsText" text="旨味">
      <formula>NOT(ISERROR(SEARCH("旨味",G8)))</formula>
    </cfRule>
    <cfRule type="containsText" dxfId="159" priority="184" operator="containsText" text="旨味">
      <formula>NOT(ISERROR(SEARCH("旨味",G8)))</formula>
    </cfRule>
    <cfRule type="containsText" dxfId="158" priority="185" operator="containsText" text="おススメ">
      <formula>NOT(ISERROR(SEARCH("おススメ",G8)))</formula>
    </cfRule>
    <cfRule type="containsText" dxfId="157" priority="186" operator="containsText" text="おススメ">
      <formula>NOT(ISERROR(SEARCH("おススメ",G8)))</formula>
    </cfRule>
  </conditionalFormatting>
  <conditionalFormatting sqref="G8">
    <cfRule type="containsText" dxfId="156" priority="127" operator="containsText" text="ｍｌ">
      <formula>NOT(ISERROR(SEARCH("ｍｌ",G8)))</formula>
    </cfRule>
    <cfRule type="containsText" dxfId="155" priority="157" operator="containsText" text="美味しく">
      <formula>NOT(ISERROR(SEARCH("美味しく",G8)))</formula>
    </cfRule>
  </conditionalFormatting>
  <conditionalFormatting sqref="G8">
    <cfRule type="containsText" dxfId="154" priority="128" operator="containsText" text="うま味">
      <formula>NOT(ISERROR(SEARCH("うま味",G8)))</formula>
    </cfRule>
    <cfRule type="containsText" dxfId="153" priority="129" operator="containsText" text="旨み">
      <formula>NOT(ISERROR(SEARCH("旨み",G8)))</formula>
    </cfRule>
    <cfRule type="containsText" dxfId="152" priority="130" operator="containsText" text="旨味">
      <formula>NOT(ISERROR(SEARCH("旨味",G8)))</formula>
    </cfRule>
    <cfRule type="containsText" dxfId="151" priority="131" operator="containsText" text="美味">
      <formula>NOT(ISERROR(SEARCH("美味",G8)))</formula>
    </cfRule>
    <cfRule type="containsText" dxfId="150" priority="132" operator="containsText" text="ML">
      <formula>NOT(ISERROR(SEARCH("ML",G8)))</formula>
    </cfRule>
    <cfRule type="containsText" dxfId="149" priority="133" operator="containsText" text="ml">
      <formula>NOT(ISERROR(SEARCH("ml",G8)))</formula>
    </cfRule>
    <cfRule type="containsText" dxfId="148" priority="134" operator="containsText" text="WEBサイト">
      <formula>NOT(ISERROR(SEARCH("WEBサイト",G8)))</formula>
    </cfRule>
    <cfRule type="containsText" dxfId="147" priority="135" operator="containsText" text="HP">
      <formula>NOT(ISERROR(SEARCH("HP",G8)))</formula>
    </cfRule>
    <cfRule type="containsText" dxfId="146" priority="136" operator="containsText" text="ホームページ">
      <formula>NOT(ISERROR(SEARCH("ホームページ",G8)))</formula>
    </cfRule>
    <cfRule type="containsText" dxfId="145" priority="137" operator="containsText" text="取扱">
      <formula>NOT(ISERROR(SEARCH("取扱",G8)))</formula>
    </cfRule>
    <cfRule type="containsText" dxfId="144" priority="138" operator="containsText" text="迄">
      <formula>NOT(ISERROR(SEARCH("迄",G8)))</formula>
    </cfRule>
    <cfRule type="containsText" dxfId="143" priority="139" operator="containsText" text="又">
      <formula>NOT(ISERROR(SEARCH("又",G8)))</formula>
    </cfRule>
    <cfRule type="containsText" dxfId="142" priority="140" operator="containsText" text="等">
      <formula>NOT(ISERROR(SEARCH("等",G8)))</formula>
    </cfRule>
    <cfRule type="containsText" dxfId="141" priority="141" operator="containsText" text="下さい">
      <formula>NOT(ISERROR(SEARCH("下さい",G8)))</formula>
    </cfRule>
    <cfRule type="containsText" dxfId="140" priority="142" operator="containsText" text="出来る">
      <formula>NOT(ISERROR(SEARCH("出来る",G8)))</formula>
    </cfRule>
    <cfRule type="containsText" dxfId="139" priority="143" operator="containsText" text="為">
      <formula>NOT(ISERROR(SEARCH("為",G8)))</formula>
    </cfRule>
    <cfRule type="containsText" dxfId="138" priority="144" operator="containsText" text="更に">
      <formula>NOT(ISERROR(SEARCH("更に",G8)))</formula>
    </cfRule>
    <cfRule type="containsText" dxfId="137" priority="145" operator="containsText" text="様々">
      <formula>NOT(ISERROR(SEARCH("様々",G8)))</formula>
    </cfRule>
    <cfRule type="containsText" dxfId="136" priority="146" operator="containsText" text="皆様">
      <formula>NOT(ISERROR(SEARCH("皆様",G8)))</formula>
    </cfRule>
    <cfRule type="containsText" dxfId="135" priority="147" operator="containsText" text="お客様">
      <formula>NOT(ISERROR(SEARCH("お客様",G8)))</formula>
    </cfRule>
    <cfRule type="containsText" dxfId="134" priority="148" operator="containsText" text="子供">
      <formula>NOT(ISERROR(SEARCH("子供",G8)))</formula>
    </cfRule>
    <cfRule type="containsText" dxfId="133" priority="149" operator="containsText" text="ケ月">
      <formula>NOT(ISERROR(SEARCH("ケ月",G8)))</formula>
    </cfRule>
    <cfRule type="containsText" dxfId="132" priority="150" operator="containsText" text="か月">
      <formula>NOT(ISERROR(SEARCH("か月",G8)))</formula>
    </cfRule>
    <cfRule type="containsText" dxfId="131" priority="151" operator="containsText" text="ヶ月">
      <formula>NOT(ISERROR(SEARCH("ヶ月",G8)))</formula>
    </cfRule>
    <cfRule type="containsText" dxfId="130" priority="152" operator="containsText" text="ヵ月">
      <formula>NOT(ISERROR(SEARCH("ヵ月",G8)))</formula>
    </cfRule>
    <cfRule type="containsText" dxfId="129" priority="153" operator="containsText" text="旨味">
      <formula>NOT(ISERROR(SEARCH("旨味",G8)))</formula>
    </cfRule>
    <cfRule type="containsText" dxfId="128" priority="154" operator="containsText" text="旨味">
      <formula>NOT(ISERROR(SEARCH("旨味",G8)))</formula>
    </cfRule>
    <cfRule type="containsText" dxfId="127" priority="155" operator="containsText" text="おススメ">
      <formula>NOT(ISERROR(SEARCH("おススメ",G8)))</formula>
    </cfRule>
    <cfRule type="containsText" dxfId="126" priority="156" operator="containsText" text="おススメ">
      <formula>NOT(ISERROR(SEARCH("おススメ",G8)))</formula>
    </cfRule>
  </conditionalFormatting>
  <conditionalFormatting sqref="G25">
    <cfRule type="containsText" dxfId="125" priority="124" operator="containsText" text="お勧め、オススメ">
      <formula>NOT(ISERROR(SEARCH("お勧め、オススメ",G25)))</formula>
    </cfRule>
    <cfRule type="containsText" dxfId="124" priority="125" operator="containsText" text="頂く">
      <formula>NOT(ISERROR(SEARCH("頂く",G25)))</formula>
    </cfRule>
    <cfRule type="containsText" dxfId="123" priority="126" operator="containsText" text="美味しい">
      <formula>NOT(ISERROR(SEARCH("美味しい",G25)))</formula>
    </cfRule>
  </conditionalFormatting>
  <conditionalFormatting sqref="G25">
    <cfRule type="containsText" dxfId="122" priority="95" operator="containsText" text="うま味">
      <formula>NOT(ISERROR(SEARCH("うま味",G25)))</formula>
    </cfRule>
    <cfRule type="containsText" dxfId="121" priority="96" operator="containsText" text="旨み">
      <formula>NOT(ISERROR(SEARCH("旨み",G25)))</formula>
    </cfRule>
    <cfRule type="containsText" dxfId="120" priority="97" operator="containsText" text="旨味">
      <formula>NOT(ISERROR(SEARCH("旨味",G25)))</formula>
    </cfRule>
    <cfRule type="containsText" dxfId="119" priority="98" operator="containsText" text="美味">
      <formula>NOT(ISERROR(SEARCH("美味",G25)))</formula>
    </cfRule>
    <cfRule type="containsText" dxfId="118" priority="99" operator="containsText" text="ML">
      <formula>NOT(ISERROR(SEARCH("ML",G25)))</formula>
    </cfRule>
    <cfRule type="containsText" dxfId="117" priority="100" operator="containsText" text="ml">
      <formula>NOT(ISERROR(SEARCH("ml",G25)))</formula>
    </cfRule>
    <cfRule type="containsText" dxfId="116" priority="101" operator="containsText" text="WEBサイト">
      <formula>NOT(ISERROR(SEARCH("WEBサイト",G25)))</formula>
    </cfRule>
    <cfRule type="containsText" dxfId="115" priority="102" operator="containsText" text="HP">
      <formula>NOT(ISERROR(SEARCH("HP",G25)))</formula>
    </cfRule>
    <cfRule type="containsText" dxfId="114" priority="103" operator="containsText" text="ホームページ">
      <formula>NOT(ISERROR(SEARCH("ホームページ",G25)))</formula>
    </cfRule>
    <cfRule type="containsText" dxfId="113" priority="104" operator="containsText" text="取扱">
      <formula>NOT(ISERROR(SEARCH("取扱",G25)))</formula>
    </cfRule>
    <cfRule type="containsText" dxfId="112" priority="105" operator="containsText" text="迄">
      <formula>NOT(ISERROR(SEARCH("迄",G25)))</formula>
    </cfRule>
    <cfRule type="containsText" dxfId="111" priority="106" operator="containsText" text="又">
      <formula>NOT(ISERROR(SEARCH("又",G25)))</formula>
    </cfRule>
    <cfRule type="containsText" dxfId="110" priority="107" operator="containsText" text="等">
      <formula>NOT(ISERROR(SEARCH("等",G25)))</formula>
    </cfRule>
    <cfRule type="containsText" dxfId="109" priority="108" operator="containsText" text="下さい">
      <formula>NOT(ISERROR(SEARCH("下さい",G25)))</formula>
    </cfRule>
    <cfRule type="containsText" dxfId="108" priority="109" operator="containsText" text="出来る">
      <formula>NOT(ISERROR(SEARCH("出来る",G25)))</formula>
    </cfRule>
    <cfRule type="containsText" dxfId="107" priority="110" operator="containsText" text="為">
      <formula>NOT(ISERROR(SEARCH("為",G25)))</formula>
    </cfRule>
    <cfRule type="containsText" dxfId="106" priority="111" operator="containsText" text="更に">
      <formula>NOT(ISERROR(SEARCH("更に",G25)))</formula>
    </cfRule>
    <cfRule type="containsText" dxfId="105" priority="112" operator="containsText" text="様々">
      <formula>NOT(ISERROR(SEARCH("様々",G25)))</formula>
    </cfRule>
    <cfRule type="containsText" dxfId="104" priority="113" operator="containsText" text="皆様">
      <formula>NOT(ISERROR(SEARCH("皆様",G25)))</formula>
    </cfRule>
    <cfRule type="containsText" dxfId="103" priority="114" operator="containsText" text="お客様">
      <formula>NOT(ISERROR(SEARCH("お客様",G25)))</formula>
    </cfRule>
    <cfRule type="containsText" dxfId="102" priority="115" operator="containsText" text="子供">
      <formula>NOT(ISERROR(SEARCH("子供",G25)))</formula>
    </cfRule>
    <cfRule type="containsText" dxfId="101" priority="116" operator="containsText" text="ケ月">
      <formula>NOT(ISERROR(SEARCH("ケ月",G25)))</formula>
    </cfRule>
    <cfRule type="containsText" dxfId="100" priority="117" operator="containsText" text="か月">
      <formula>NOT(ISERROR(SEARCH("か月",G25)))</formula>
    </cfRule>
    <cfRule type="containsText" dxfId="99" priority="118" operator="containsText" text="ヶ月">
      <formula>NOT(ISERROR(SEARCH("ヶ月",G25)))</formula>
    </cfRule>
    <cfRule type="containsText" dxfId="98" priority="119" operator="containsText" text="ヵ月">
      <formula>NOT(ISERROR(SEARCH("ヵ月",G25)))</formula>
    </cfRule>
    <cfRule type="containsText" dxfId="97" priority="120" operator="containsText" text="旨味">
      <formula>NOT(ISERROR(SEARCH("旨味",G25)))</formula>
    </cfRule>
    <cfRule type="containsText" dxfId="96" priority="121" operator="containsText" text="旨味">
      <formula>NOT(ISERROR(SEARCH("旨味",G25)))</formula>
    </cfRule>
    <cfRule type="containsText" dxfId="95" priority="122" operator="containsText" text="おススメ">
      <formula>NOT(ISERROR(SEARCH("おススメ",G25)))</formula>
    </cfRule>
    <cfRule type="containsText" dxfId="94" priority="123" operator="containsText" text="おススメ">
      <formula>NOT(ISERROR(SEARCH("おススメ",G25)))</formula>
    </cfRule>
  </conditionalFormatting>
  <conditionalFormatting sqref="G25">
    <cfRule type="containsText" dxfId="93" priority="64" operator="containsText" text="ｍｌ">
      <formula>NOT(ISERROR(SEARCH("ｍｌ",G25)))</formula>
    </cfRule>
    <cfRule type="containsText" dxfId="92" priority="94" operator="containsText" text="美味しく">
      <formula>NOT(ISERROR(SEARCH("美味しく",G25)))</formula>
    </cfRule>
  </conditionalFormatting>
  <conditionalFormatting sqref="G25">
    <cfRule type="containsText" dxfId="91" priority="65" operator="containsText" text="うま味">
      <formula>NOT(ISERROR(SEARCH("うま味",G25)))</formula>
    </cfRule>
    <cfRule type="containsText" dxfId="90" priority="66" operator="containsText" text="旨み">
      <formula>NOT(ISERROR(SEARCH("旨み",G25)))</formula>
    </cfRule>
    <cfRule type="containsText" dxfId="89" priority="67" operator="containsText" text="旨味">
      <formula>NOT(ISERROR(SEARCH("旨味",G25)))</formula>
    </cfRule>
    <cfRule type="containsText" dxfId="88" priority="68" operator="containsText" text="美味">
      <formula>NOT(ISERROR(SEARCH("美味",G25)))</formula>
    </cfRule>
    <cfRule type="containsText" dxfId="87" priority="69" operator="containsText" text="ML">
      <formula>NOT(ISERROR(SEARCH("ML",G25)))</formula>
    </cfRule>
    <cfRule type="containsText" dxfId="86" priority="70" operator="containsText" text="ml">
      <formula>NOT(ISERROR(SEARCH("ml",G25)))</formula>
    </cfRule>
    <cfRule type="containsText" dxfId="85" priority="71" operator="containsText" text="WEBサイト">
      <formula>NOT(ISERROR(SEARCH("WEBサイト",G25)))</formula>
    </cfRule>
    <cfRule type="containsText" dxfId="84" priority="72" operator="containsText" text="HP">
      <formula>NOT(ISERROR(SEARCH("HP",G25)))</formula>
    </cfRule>
    <cfRule type="containsText" dxfId="83" priority="73" operator="containsText" text="ホームページ">
      <formula>NOT(ISERROR(SEARCH("ホームページ",G25)))</formula>
    </cfRule>
    <cfRule type="containsText" dxfId="82" priority="74" operator="containsText" text="取扱">
      <formula>NOT(ISERROR(SEARCH("取扱",G25)))</formula>
    </cfRule>
    <cfRule type="containsText" dxfId="81" priority="75" operator="containsText" text="迄">
      <formula>NOT(ISERROR(SEARCH("迄",G25)))</formula>
    </cfRule>
    <cfRule type="containsText" dxfId="80" priority="76" operator="containsText" text="又">
      <formula>NOT(ISERROR(SEARCH("又",G25)))</formula>
    </cfRule>
    <cfRule type="containsText" dxfId="79" priority="77" operator="containsText" text="等">
      <formula>NOT(ISERROR(SEARCH("等",G25)))</formula>
    </cfRule>
    <cfRule type="containsText" dxfId="78" priority="78" operator="containsText" text="下さい">
      <formula>NOT(ISERROR(SEARCH("下さい",G25)))</formula>
    </cfRule>
    <cfRule type="containsText" dxfId="77" priority="79" operator="containsText" text="出来る">
      <formula>NOT(ISERROR(SEARCH("出来る",G25)))</formula>
    </cfRule>
    <cfRule type="containsText" dxfId="76" priority="80" operator="containsText" text="為">
      <formula>NOT(ISERROR(SEARCH("為",G25)))</formula>
    </cfRule>
    <cfRule type="containsText" dxfId="75" priority="81" operator="containsText" text="更に">
      <formula>NOT(ISERROR(SEARCH("更に",G25)))</formula>
    </cfRule>
    <cfRule type="containsText" dxfId="74" priority="82" operator="containsText" text="様々">
      <formula>NOT(ISERROR(SEARCH("様々",G25)))</formula>
    </cfRule>
    <cfRule type="containsText" dxfId="73" priority="83" operator="containsText" text="皆様">
      <formula>NOT(ISERROR(SEARCH("皆様",G25)))</formula>
    </cfRule>
    <cfRule type="containsText" dxfId="72" priority="84" operator="containsText" text="お客様">
      <formula>NOT(ISERROR(SEARCH("お客様",G25)))</formula>
    </cfRule>
    <cfRule type="containsText" dxfId="71" priority="85" operator="containsText" text="子供">
      <formula>NOT(ISERROR(SEARCH("子供",G25)))</formula>
    </cfRule>
    <cfRule type="containsText" dxfId="70" priority="86" operator="containsText" text="ケ月">
      <formula>NOT(ISERROR(SEARCH("ケ月",G25)))</formula>
    </cfRule>
    <cfRule type="containsText" dxfId="69" priority="87" operator="containsText" text="か月">
      <formula>NOT(ISERROR(SEARCH("か月",G25)))</formula>
    </cfRule>
    <cfRule type="containsText" dxfId="68" priority="88" operator="containsText" text="ヶ月">
      <formula>NOT(ISERROR(SEARCH("ヶ月",G25)))</formula>
    </cfRule>
    <cfRule type="containsText" dxfId="67" priority="89" operator="containsText" text="ヵ月">
      <formula>NOT(ISERROR(SEARCH("ヵ月",G25)))</formula>
    </cfRule>
    <cfRule type="containsText" dxfId="66" priority="90" operator="containsText" text="旨味">
      <formula>NOT(ISERROR(SEARCH("旨味",G25)))</formula>
    </cfRule>
    <cfRule type="containsText" dxfId="65" priority="91" operator="containsText" text="旨味">
      <formula>NOT(ISERROR(SEARCH("旨味",G25)))</formula>
    </cfRule>
    <cfRule type="containsText" dxfId="64" priority="92" operator="containsText" text="おススメ">
      <formula>NOT(ISERROR(SEARCH("おススメ",G25)))</formula>
    </cfRule>
    <cfRule type="containsText" dxfId="63" priority="93" operator="containsText" text="おススメ">
      <formula>NOT(ISERROR(SEARCH("おススメ",G25)))</formula>
    </cfRule>
  </conditionalFormatting>
  <conditionalFormatting sqref="G21">
    <cfRule type="containsText" dxfId="62" priority="61" operator="containsText" text="お勧め、オススメ">
      <formula>NOT(ISERROR(SEARCH("お勧め、オススメ",G21)))</formula>
    </cfRule>
    <cfRule type="containsText" dxfId="61" priority="62" operator="containsText" text="頂く">
      <formula>NOT(ISERROR(SEARCH("頂く",G21)))</formula>
    </cfRule>
    <cfRule type="containsText" dxfId="60" priority="63" operator="containsText" text="美味しい">
      <formula>NOT(ISERROR(SEARCH("美味しい",G21)))</formula>
    </cfRule>
  </conditionalFormatting>
  <conditionalFormatting sqref="G21">
    <cfRule type="containsText" dxfId="59" priority="32" operator="containsText" text="うま味">
      <formula>NOT(ISERROR(SEARCH("うま味",G21)))</formula>
    </cfRule>
    <cfRule type="containsText" dxfId="58" priority="33" operator="containsText" text="旨み">
      <formula>NOT(ISERROR(SEARCH("旨み",G21)))</formula>
    </cfRule>
    <cfRule type="containsText" dxfId="57" priority="34" operator="containsText" text="旨味">
      <formula>NOT(ISERROR(SEARCH("旨味",G21)))</formula>
    </cfRule>
    <cfRule type="containsText" dxfId="56" priority="35" operator="containsText" text="美味">
      <formula>NOT(ISERROR(SEARCH("美味",G21)))</formula>
    </cfRule>
    <cfRule type="containsText" dxfId="55" priority="36" operator="containsText" text="ML">
      <formula>NOT(ISERROR(SEARCH("ML",G21)))</formula>
    </cfRule>
    <cfRule type="containsText" dxfId="54" priority="37" operator="containsText" text="ml">
      <formula>NOT(ISERROR(SEARCH("ml",G21)))</formula>
    </cfRule>
    <cfRule type="containsText" dxfId="53" priority="38" operator="containsText" text="WEBサイト">
      <formula>NOT(ISERROR(SEARCH("WEBサイト",G21)))</formula>
    </cfRule>
    <cfRule type="containsText" dxfId="52" priority="39" operator="containsText" text="HP">
      <formula>NOT(ISERROR(SEARCH("HP",G21)))</formula>
    </cfRule>
    <cfRule type="containsText" dxfId="51" priority="40" operator="containsText" text="ホームページ">
      <formula>NOT(ISERROR(SEARCH("ホームページ",G21)))</formula>
    </cfRule>
    <cfRule type="containsText" dxfId="50" priority="41" operator="containsText" text="取扱">
      <formula>NOT(ISERROR(SEARCH("取扱",G21)))</formula>
    </cfRule>
    <cfRule type="containsText" dxfId="49" priority="42" operator="containsText" text="迄">
      <formula>NOT(ISERROR(SEARCH("迄",G21)))</formula>
    </cfRule>
    <cfRule type="containsText" dxfId="48" priority="43" operator="containsText" text="又">
      <formula>NOT(ISERROR(SEARCH("又",G21)))</formula>
    </cfRule>
    <cfRule type="containsText" dxfId="47" priority="44" operator="containsText" text="等">
      <formula>NOT(ISERROR(SEARCH("等",G21)))</formula>
    </cfRule>
    <cfRule type="containsText" dxfId="46" priority="45" operator="containsText" text="下さい">
      <formula>NOT(ISERROR(SEARCH("下さい",G21)))</formula>
    </cfRule>
    <cfRule type="containsText" dxfId="45" priority="46" operator="containsText" text="出来る">
      <formula>NOT(ISERROR(SEARCH("出来る",G21)))</formula>
    </cfRule>
    <cfRule type="containsText" dxfId="44" priority="47" operator="containsText" text="為">
      <formula>NOT(ISERROR(SEARCH("為",G21)))</formula>
    </cfRule>
    <cfRule type="containsText" dxfId="43" priority="48" operator="containsText" text="更に">
      <formula>NOT(ISERROR(SEARCH("更に",G21)))</formula>
    </cfRule>
    <cfRule type="containsText" dxfId="42" priority="49" operator="containsText" text="様々">
      <formula>NOT(ISERROR(SEARCH("様々",G21)))</formula>
    </cfRule>
    <cfRule type="containsText" dxfId="41" priority="50" operator="containsText" text="皆様">
      <formula>NOT(ISERROR(SEARCH("皆様",G21)))</formula>
    </cfRule>
    <cfRule type="containsText" dxfId="40" priority="51" operator="containsText" text="お客様">
      <formula>NOT(ISERROR(SEARCH("お客様",G21)))</formula>
    </cfRule>
    <cfRule type="containsText" dxfId="39" priority="52" operator="containsText" text="子供">
      <formula>NOT(ISERROR(SEARCH("子供",G21)))</formula>
    </cfRule>
    <cfRule type="containsText" dxfId="38" priority="53" operator="containsText" text="ケ月">
      <formula>NOT(ISERROR(SEARCH("ケ月",G21)))</formula>
    </cfRule>
    <cfRule type="containsText" dxfId="37" priority="54" operator="containsText" text="か月">
      <formula>NOT(ISERROR(SEARCH("か月",G21)))</formula>
    </cfRule>
    <cfRule type="containsText" dxfId="36" priority="55" operator="containsText" text="ヶ月">
      <formula>NOT(ISERROR(SEARCH("ヶ月",G21)))</formula>
    </cfRule>
    <cfRule type="containsText" dxfId="35" priority="56" operator="containsText" text="ヵ月">
      <formula>NOT(ISERROR(SEARCH("ヵ月",G21)))</formula>
    </cfRule>
    <cfRule type="containsText" dxfId="34" priority="57" operator="containsText" text="旨味">
      <formula>NOT(ISERROR(SEARCH("旨味",G21)))</formula>
    </cfRule>
    <cfRule type="containsText" dxfId="33" priority="58" operator="containsText" text="旨味">
      <formula>NOT(ISERROR(SEARCH("旨味",G21)))</formula>
    </cfRule>
    <cfRule type="containsText" dxfId="32" priority="59" operator="containsText" text="おススメ">
      <formula>NOT(ISERROR(SEARCH("おススメ",G21)))</formula>
    </cfRule>
    <cfRule type="containsText" dxfId="31" priority="60" operator="containsText" text="おススメ">
      <formula>NOT(ISERROR(SEARCH("おススメ",G21)))</formula>
    </cfRule>
  </conditionalFormatting>
  <conditionalFormatting sqref="G21">
    <cfRule type="containsText" dxfId="30" priority="1" operator="containsText" text="ｍｌ">
      <formula>NOT(ISERROR(SEARCH("ｍｌ",G21)))</formula>
    </cfRule>
    <cfRule type="containsText" dxfId="29" priority="31" operator="containsText" text="美味しく">
      <formula>NOT(ISERROR(SEARCH("美味しく",G21)))</formula>
    </cfRule>
  </conditionalFormatting>
  <conditionalFormatting sqref="G21">
    <cfRule type="containsText" dxfId="28" priority="2" operator="containsText" text="うま味">
      <formula>NOT(ISERROR(SEARCH("うま味",G21)))</formula>
    </cfRule>
    <cfRule type="containsText" dxfId="27" priority="3" operator="containsText" text="旨み">
      <formula>NOT(ISERROR(SEARCH("旨み",G21)))</formula>
    </cfRule>
    <cfRule type="containsText" dxfId="26" priority="4" operator="containsText" text="旨味">
      <formula>NOT(ISERROR(SEARCH("旨味",G21)))</formula>
    </cfRule>
    <cfRule type="containsText" dxfId="25" priority="5" operator="containsText" text="美味">
      <formula>NOT(ISERROR(SEARCH("美味",G21)))</formula>
    </cfRule>
    <cfRule type="containsText" dxfId="24" priority="6" operator="containsText" text="ML">
      <formula>NOT(ISERROR(SEARCH("ML",G21)))</formula>
    </cfRule>
    <cfRule type="containsText" dxfId="23" priority="7" operator="containsText" text="ml">
      <formula>NOT(ISERROR(SEARCH("ml",G21)))</formula>
    </cfRule>
    <cfRule type="containsText" dxfId="22" priority="8" operator="containsText" text="WEBサイト">
      <formula>NOT(ISERROR(SEARCH("WEBサイト",G21)))</formula>
    </cfRule>
    <cfRule type="containsText" dxfId="21" priority="9" operator="containsText" text="HP">
      <formula>NOT(ISERROR(SEARCH("HP",G21)))</formula>
    </cfRule>
    <cfRule type="containsText" dxfId="20" priority="10" operator="containsText" text="ホームページ">
      <formula>NOT(ISERROR(SEARCH("ホームページ",G21)))</formula>
    </cfRule>
    <cfRule type="containsText" dxfId="19" priority="11" operator="containsText" text="取扱">
      <formula>NOT(ISERROR(SEARCH("取扱",G21)))</formula>
    </cfRule>
    <cfRule type="containsText" dxfId="18" priority="12" operator="containsText" text="迄">
      <formula>NOT(ISERROR(SEARCH("迄",G21)))</formula>
    </cfRule>
    <cfRule type="containsText" dxfId="17" priority="13" operator="containsText" text="又">
      <formula>NOT(ISERROR(SEARCH("又",G21)))</formula>
    </cfRule>
    <cfRule type="containsText" dxfId="16" priority="14" operator="containsText" text="等">
      <formula>NOT(ISERROR(SEARCH("等",G21)))</formula>
    </cfRule>
    <cfRule type="containsText" dxfId="15" priority="15" operator="containsText" text="下さい">
      <formula>NOT(ISERROR(SEARCH("下さい",G21)))</formula>
    </cfRule>
    <cfRule type="containsText" dxfId="14" priority="16" operator="containsText" text="出来る">
      <formula>NOT(ISERROR(SEARCH("出来る",G21)))</formula>
    </cfRule>
    <cfRule type="containsText" dxfId="13" priority="17" operator="containsText" text="為">
      <formula>NOT(ISERROR(SEARCH("為",G21)))</formula>
    </cfRule>
    <cfRule type="containsText" dxfId="12" priority="18" operator="containsText" text="更に">
      <formula>NOT(ISERROR(SEARCH("更に",G21)))</formula>
    </cfRule>
    <cfRule type="containsText" dxfId="11" priority="19" operator="containsText" text="様々">
      <formula>NOT(ISERROR(SEARCH("様々",G21)))</formula>
    </cfRule>
    <cfRule type="containsText" dxfId="10" priority="20" operator="containsText" text="皆様">
      <formula>NOT(ISERROR(SEARCH("皆様",G21)))</formula>
    </cfRule>
    <cfRule type="containsText" dxfId="9" priority="21" operator="containsText" text="お客様">
      <formula>NOT(ISERROR(SEARCH("お客様",G21)))</formula>
    </cfRule>
    <cfRule type="containsText" dxfId="8" priority="22" operator="containsText" text="子供">
      <formula>NOT(ISERROR(SEARCH("子供",G21)))</formula>
    </cfRule>
    <cfRule type="containsText" dxfId="7" priority="23" operator="containsText" text="ケ月">
      <formula>NOT(ISERROR(SEARCH("ケ月",G21)))</formula>
    </cfRule>
    <cfRule type="containsText" dxfId="6" priority="24" operator="containsText" text="か月">
      <formula>NOT(ISERROR(SEARCH("か月",G21)))</formula>
    </cfRule>
    <cfRule type="containsText" dxfId="5" priority="25" operator="containsText" text="ヶ月">
      <formula>NOT(ISERROR(SEARCH("ヶ月",G21)))</formula>
    </cfRule>
    <cfRule type="containsText" dxfId="4" priority="26" operator="containsText" text="ヵ月">
      <formula>NOT(ISERROR(SEARCH("ヵ月",G21)))</formula>
    </cfRule>
    <cfRule type="containsText" dxfId="3" priority="27" operator="containsText" text="旨味">
      <formula>NOT(ISERROR(SEARCH("旨味",G21)))</formula>
    </cfRule>
    <cfRule type="containsText" dxfId="2" priority="28" operator="containsText" text="旨味">
      <formula>NOT(ISERROR(SEARCH("旨味",G21)))</formula>
    </cfRule>
    <cfRule type="containsText" dxfId="1" priority="29" operator="containsText" text="おススメ">
      <formula>NOT(ISERROR(SEARCH("おススメ",G21)))</formula>
    </cfRule>
    <cfRule type="containsText" dxfId="0" priority="30" operator="containsText" text="おススメ">
      <formula>NOT(ISERROR(SEARCH("おススメ",G21)))</formula>
    </cfRule>
  </conditionalFormatting>
  <pageMargins left="0.23622047244094488" right="0.23622047244094488" top="0.3543307086614173" bottom="0" header="0.31496062992125984" footer="0.31496062992125984"/>
  <pageSetup paperSize="8" scale="8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フレンドショップ登録用紙</vt:lpstr>
      <vt:lpstr>ウェブサイト掲載例</vt:lpstr>
      <vt:lpstr>WEB作業用</vt:lpstr>
      <vt:lpstr>WEB作業用!Print_Area</vt:lpstr>
      <vt:lpstr>フレンドショップ登録用紙!Print_Area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000801</dc:creator>
  <cp:lastModifiedBy> </cp:lastModifiedBy>
  <cp:lastPrinted>2022-02-16T10:52:10Z</cp:lastPrinted>
  <dcterms:created xsi:type="dcterms:W3CDTF">2018-11-20T08:56:38Z</dcterms:created>
  <dcterms:modified xsi:type="dcterms:W3CDTF">2022-05-30T02:48:21Z</dcterms:modified>
</cp:coreProperties>
</file>