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6日光市○\"/>
    </mc:Choice>
  </mc:AlternateContent>
  <xr:revisionPtr revIDLastSave="0" documentId="13_ncr:1_{FCEC1F63-2064-4B00-9E67-1586E3D0CC40}" xr6:coauthVersionLast="47" xr6:coauthVersionMax="47" xr10:uidLastSave="{00000000-0000-0000-0000-000000000000}"/>
  <workbookProtection workbookAlgorithmName="SHA-512" workbookHashValue="HghAEvaCyVcnJmZtyv+X0qc7j+SEd5/sNoMZuo9XQZ0DtUJSrM4gRXErJTw1PvwQy+8P4C3sHuZxO5WyZr+YDg==" workbookSaltValue="xuOV8qLZjpNPtRZrGlaVfQ=="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I10"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<sst xmlns="http://schemas.openxmlformats.org/spreadsheetml/2006/main" count="275" uniqueCount="117">
  <si>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</si>
  <si>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</si>
  <si>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</si>
  <si>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</si>
  <si>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</si>
  <si>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</si>
  <si>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</si>
  <si>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</si>
  <si>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</si>
  <si>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</si>
  <si>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</si>
  <si>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</si>
  <si>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</si>
  <si>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</si>
  <si>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</si>
  <si>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</si>
  <si>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</si>
  <si>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</si>
  <si>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</si>
  <si>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</si>
  <si>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</si>
  <si>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</si>
  <si>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</si>
  <si>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</si>
  <si>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</si>
  <si>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</si>
  <si>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</si>
  <si>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</si>
  <si>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</si>
  <si>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</si>
  <si>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</si>
  <si>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</si>
  <si>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</si>
  <si>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</si>
  <si>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</si>
  <si>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</si>
  <si>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</si>
  <si>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</si>
  <si>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</si>
  <si>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</si>
  <si>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</si>
  <si>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</si>
  <si>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</si>
  <si>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</si>
  <si>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</si>
  <si>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</si>
  <si>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</si>
  <si>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</si>
  <si>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</si>
  <si>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</si>
  <si>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</si>
  <si>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</si>
  <si>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</si>
  <si>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</si>
  <si>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</si>
  <si>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</si>
  <si>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</si>
  <si>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</si>
  <si>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</si>
  <si>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</si>
  <si>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</si>
  <si>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</si>
  <si>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</si>
  <si>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</si>
  <si>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</si>
  <si>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</si>
  <si>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</si>
  <si>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</si>
  <si>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</si>
  <si>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</si>
  <si>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</si>
  <si>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</si>
  <si>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</si>
  <si>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</si>
  <si>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</si>
  <si>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</si>
  <si>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</si>
  <si>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</si>
  <si>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</si>
  <si>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</si>
  <si>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</si>
  <si>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</si>
  <si>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</si>
  <si>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</si>
  <si>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</si>
  <si>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</si>
  <si>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</si>
  <si>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</si>
  <si>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</si>
  <si>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</si>
  <si>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</si>
  <si>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</si>
  <si>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</si>
  <si>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</si>
  <si>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</si>
  <si>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</si>
  <si>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</si>
  <si>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</si>
  <si>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</si>
  <si>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</si>
  <si>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</si>
  <si>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</si>
  <si>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</si>
  <si>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</si>
  <si>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</si>
  <si>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</si>
  <si>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</si>
  <si>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</si>
  <si>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</si>
  <si>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</si>
  <si>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</si>
  <si>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</si>
  <si>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</si>
  <si>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</si>
  <si>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特定環境保全公共下水道事業のうち、湯西川処理区についてはほぼ整備が完了し水洗化率が高い状況にありますが、川治処理区は平成20年7月に供用開始し、水洗化率が他処理区と比較し低い状況にあります。
　そのため、未接続者への普及促進により有収水量の増加等による使用料収入や他の財源を確保していくことが必要となります。
　今後も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phoneticPr fontId="4"/>
  </si>
  <si>
    <t>①経常的収支比率
　当該値が100％未満のため、単年度収支は赤字となっています。
　今後も健全な経営のため、経費削減、財源の確保を図っていく必要があります。
②累積欠損金比率
　欠損金は発生していませんが、一般会計から財源補てんの繰入金を受けている状況のため、経費削減、財源の確保を図っていく必要があります。
③流動比率
　類似団体よりも高い状況となっていますが、今後も流動比率増加に向けて、企業債償還を着実に進めるとともに、経費削減、財源の確保を図っていく必要があります。
⑤経費回収率
　使用料改定により当該値が100％となりました。しかしながら、老朽化施設の修繕費用等や物価高騰の影響が見込まれるため、今後も経費の削減や投資等に充てる財源の確保を図っていく必要があります。
⑥汚水処理原価
　類似団体より低い状況となっていますが、当処理区内は下水道への接続率が低く、安定した有収水量の確保のため、未接続解消を図っていく必要があります。
⑦施設利用率
　類似団体より低い状況にあるため、未接続解消を図っていく必要があります。
⑧水洗化率
　前年度より増加したものの、類似団体より低い状況にあるため、今後も戸別訪問等の普及促進を行い、下水道への未接続解消を図っていく必要があります。</t>
    <rPh sb="93" eb="95">
      <t>ハッセイ</t>
    </rPh>
    <rPh sb="246" eb="249">
      <t>シヨウリョウ</t>
    </rPh>
    <rPh sb="249" eb="251">
      <t>カイテイ</t>
    </rPh>
    <rPh sb="276" eb="279">
      <t>ロウキュウカ</t>
    </rPh>
    <rPh sb="279" eb="281">
      <t>シセツ</t>
    </rPh>
    <rPh sb="282" eb="284">
      <t>シュウゼン</t>
    </rPh>
    <rPh sb="284" eb="286">
      <t>ヒヨウ</t>
    </rPh>
    <rPh sb="286" eb="287">
      <t>トウ</t>
    </rPh>
    <rPh sb="288" eb="290">
      <t>ブッカ</t>
    </rPh>
    <rPh sb="290" eb="292">
      <t>コウトウ</t>
    </rPh>
    <rPh sb="293" eb="295">
      <t>エイキョウ</t>
    </rPh>
    <rPh sb="296" eb="298">
      <t>ミコ</t>
    </rPh>
    <rPh sb="304" eb="306">
      <t>コンゴ</t>
    </rPh>
    <phoneticPr fontId="4"/>
  </si>
  <si>
    <t>　当処理区の管渠は布設されてから耐用年数を経過していないものが多く、布設替等による改善を行なっていない状況です。
　しかしながら、今後、老朽化により漏水等が発生することも懸念されるため、緊急度や対象範囲の検討等により計画的な改築を推進します。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</si>
</sst>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E84-471A-92B5-CE048C31CE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4E84-471A-92B5-CE048C31CE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19.79</c:v>
                </c:pt>
                <c:pt idx="3">
                  <c:v>31.51</c:v>
                </c:pt>
                <c:pt idx="4">
                  <c:v>14.89</c:v>
                </c:pt>
              </c:numCache>
            </c:numRef>
          </c:val>
          <c:extLst>
            <c:ext xmlns:c16="http://schemas.microsoft.com/office/drawing/2014/chart" uri="{C3380CC4-5D6E-409C-BE32-E72D297353CC}">
              <c16:uniqueId val="{00000000-DE8F-4164-B1FA-5E2A5DD511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DE8F-4164-B1FA-5E2A5DD511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60.06</c:v>
                </c:pt>
                <c:pt idx="3">
                  <c:v>60.76</c:v>
                </c:pt>
                <c:pt idx="4">
                  <c:v>61.25</c:v>
                </c:pt>
              </c:numCache>
            </c:numRef>
          </c:val>
          <c:extLst>
            <c:ext xmlns:c16="http://schemas.microsoft.com/office/drawing/2014/chart" uri="{C3380CC4-5D6E-409C-BE32-E72D297353CC}">
              <c16:uniqueId val="{00000000-2B33-409D-A779-26515E4B45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2B33-409D-A779-26515E4B45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98.37</c:v>
                </c:pt>
                <c:pt idx="3">
                  <c:v>92.32</c:v>
                </c:pt>
                <c:pt idx="4">
                  <c:v>99.97</c:v>
                </c:pt>
              </c:numCache>
            </c:numRef>
          </c:val>
          <c:extLst>
            <c:ext xmlns:c16="http://schemas.microsoft.com/office/drawing/2014/chart" uri="{C3380CC4-5D6E-409C-BE32-E72D297353CC}">
              <c16:uniqueId val="{00000000-B213-46CE-BF31-9B65E11D2E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B213-46CE-BF31-9B65E11D2E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4.78</c:v>
                </c:pt>
                <c:pt idx="3">
                  <c:v>9.36</c:v>
                </c:pt>
                <c:pt idx="4">
                  <c:v>13.87</c:v>
                </c:pt>
              </c:numCache>
            </c:numRef>
          </c:val>
          <c:extLst>
            <c:ext xmlns:c16="http://schemas.microsoft.com/office/drawing/2014/chart" uri="{C3380CC4-5D6E-409C-BE32-E72D297353CC}">
              <c16:uniqueId val="{00000000-78F0-4339-B5B6-81B3373F25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78F0-4339-B5B6-81B3373F25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79C-45F8-A908-EB6CB9A357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379C-45F8-A908-EB6CB9A357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34.049999999999997</c:v>
                </c:pt>
                <c:pt idx="3">
                  <c:v>69.81</c:v>
                </c:pt>
                <c:pt idx="4" formatCode="#,##0.00;&quot;△&quot;#,##0.00">
                  <c:v>0</c:v>
                </c:pt>
              </c:numCache>
            </c:numRef>
          </c:val>
          <c:extLst>
            <c:ext xmlns:c16="http://schemas.microsoft.com/office/drawing/2014/chart" uri="{C3380CC4-5D6E-409C-BE32-E72D297353CC}">
              <c16:uniqueId val="{00000000-2C82-4018-946A-798D36E252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2C82-4018-946A-798D36E252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78.53</c:v>
                </c:pt>
                <c:pt idx="3">
                  <c:v>56.26</c:v>
                </c:pt>
                <c:pt idx="4">
                  <c:v>51.68</c:v>
                </c:pt>
              </c:numCache>
            </c:numRef>
          </c:val>
          <c:extLst>
            <c:ext xmlns:c16="http://schemas.microsoft.com/office/drawing/2014/chart" uri="{C3380CC4-5D6E-409C-BE32-E72D297353CC}">
              <c16:uniqueId val="{00000000-7BE2-42CD-B3F2-DE3D9F3C55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7BE2-42CD-B3F2-DE3D9F3C55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c:v>15</c:v>
                </c:pt>
              </c:numCache>
            </c:numRef>
          </c:val>
          <c:extLst>
            <c:ext xmlns:c16="http://schemas.microsoft.com/office/drawing/2014/chart" uri="{C3380CC4-5D6E-409C-BE32-E72D297353CC}">
              <c16:uniqueId val="{00000000-075A-43D0-9F31-18D221EE51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075A-43D0-9F31-18D221EE51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74.540000000000006</c:v>
                </c:pt>
                <c:pt idx="3">
                  <c:v>58.62</c:v>
                </c:pt>
                <c:pt idx="4">
                  <c:v>100</c:v>
                </c:pt>
              </c:numCache>
            </c:numRef>
          </c:val>
          <c:extLst>
            <c:ext xmlns:c16="http://schemas.microsoft.com/office/drawing/2014/chart" uri="{C3380CC4-5D6E-409C-BE32-E72D297353CC}">
              <c16:uniqueId val="{00000000-AE0F-4255-A696-890E1F0978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AE0F-4255-A696-890E1F0978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175.95</c:v>
                </c:pt>
                <c:pt idx="3">
                  <c:v>224.4</c:v>
                </c:pt>
                <c:pt idx="4">
                  <c:v>161.91999999999999</c:v>
                </c:pt>
              </c:numCache>
            </c:numRef>
          </c:val>
          <c:extLst>
            <c:ext xmlns:c16="http://schemas.microsoft.com/office/drawing/2014/chart" uri="{C3380CC4-5D6E-409C-BE32-E72D297353CC}">
              <c16:uniqueId val="{00000000-8047-4C13-AEE3-323919A9B4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8047-4C13-AEE3-323919A9B4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日光市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77546</v>
      </c>
      <c r="AM8" s="42"/>
      <c r="AN8" s="42"/>
      <c r="AO8" s="42"/>
      <c r="AP8" s="42"/>
      <c r="AQ8" s="42"/>
      <c r="AR8" s="42"/>
      <c r="AS8" s="42"/>
      <c r="AT8" s="35">
        <f>データ!T6</f>
        <v>1449.83</v>
      </c>
      <c r="AU8" s="35"/>
      <c r="AV8" s="35"/>
      <c r="AW8" s="35"/>
      <c r="AX8" s="35"/>
      <c r="AY8" s="35"/>
      <c r="AZ8" s="35"/>
      <c r="BA8" s="35"/>
      <c r="BB8" s="35">
        <f>データ!U6</f>
        <v>53.49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79.819999999999993</v>
      </c>
      <c r="J10" s="35"/>
      <c r="K10" s="35"/>
      <c r="L10" s="35"/>
      <c r="M10" s="35"/>
      <c r="N10" s="35"/>
      <c r="O10" s="35"/>
      <c r="P10" s="35">
        <f>データ!P6</f>
        <v>0.83</v>
      </c>
      <c r="Q10" s="35"/>
      <c r="R10" s="35"/>
      <c r="S10" s="35"/>
      <c r="T10" s="35"/>
      <c r="U10" s="35"/>
      <c r="V10" s="35"/>
      <c r="W10" s="35">
        <f>データ!Q6</f>
        <v>87.3</v>
      </c>
      <c r="X10" s="35"/>
      <c r="Y10" s="35"/>
      <c r="Z10" s="35"/>
      <c r="AA10" s="35"/>
      <c r="AB10" s="35"/>
      <c r="AC10" s="35"/>
      <c r="AD10" s="42">
        <f>データ!R6</f>
        <v>3062</v>
      </c>
      <c r="AE10" s="42"/>
      <c r="AF10" s="42"/>
      <c r="AG10" s="42"/>
      <c r="AH10" s="42"/>
      <c r="AI10" s="42"/>
      <c r="AJ10" s="42"/>
      <c r="AK10" s="2"/>
      <c r="AL10" s="42">
        <f>データ!V6</f>
        <v>640</v>
      </c>
      <c r="AM10" s="42"/>
      <c r="AN10" s="42"/>
      <c r="AO10" s="42"/>
      <c r="AP10" s="42"/>
      <c r="AQ10" s="42"/>
      <c r="AR10" s="42"/>
      <c r="AS10" s="42"/>
      <c r="AT10" s="35">
        <f>データ!W6</f>
        <v>0.56999999999999995</v>
      </c>
      <c r="AU10" s="35"/>
      <c r="AV10" s="35"/>
      <c r="AW10" s="35"/>
      <c r="AX10" s="35"/>
      <c r="AY10" s="35"/>
      <c r="AZ10" s="35"/>
      <c r="BA10" s="35"/>
      <c r="BB10" s="35">
        <f>データ!X6</f>
        <v>1122.81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6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6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6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6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6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6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6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6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6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6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6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6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6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6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6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6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6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6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6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6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6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6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6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6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6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6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6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6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6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6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6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6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6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6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6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6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6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6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6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6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6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6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6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6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6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6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6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6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6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6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6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6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6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6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6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6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6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6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6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6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6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6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6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6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6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6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6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6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6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5sRO5wibxaN7bpvAhnrreg9Q9PI6yKfRnVreRykDMblD0N05VCk/yLKPGWulWqw3tTHuXxhC0+j8TAkDoR8uw==" saltValue="06K6QAT6YIVd9ATqCnmw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92061</v>
      </c>
      <c r="D6" s="19">
        <f t="shared" si="3"/>
        <v>46</v>
      </c>
      <c r="E6" s="19">
        <f t="shared" si="3"/>
        <v>17</v>
      </c>
      <c r="F6" s="19">
        <f t="shared" si="3"/>
        <v>4</v>
      </c>
      <c r="G6" s="19">
        <f t="shared" si="3"/>
        <v>0</v>
      </c>
      <c r="H6" s="19" t="str">
        <f t="shared" si="3"/>
        <v>栃木県　日光市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79.819999999999993</v>
      </c>
      <c r="P6" s="20">
        <f t="shared" si="3"/>
        <v>0.83</v>
      </c>
      <c r="Q6" s="20">
        <f t="shared" si="3"/>
        <v>87.3</v>
      </c>
      <c r="R6" s="20">
        <f t="shared" si="3"/>
        <v>3062</v>
      </c>
      <c r="S6" s="20">
        <f t="shared" si="3"/>
        <v>77546</v>
      </c>
      <c r="T6" s="20">
        <f t="shared" si="3"/>
        <v>1449.83</v>
      </c>
      <c r="U6" s="20">
        <f t="shared" si="3"/>
        <v>53.49</v>
      </c>
      <c r="V6" s="20">
        <f t="shared" si="3"/>
        <v>640</v>
      </c>
      <c r="W6" s="20">
        <f t="shared" si="3"/>
        <v>0.56999999999999995</v>
      </c>
      <c r="X6" s="20">
        <f t="shared" si="3"/>
        <v>1122.81</v>
      </c>
      <c r="Y6" s="21" t="str">
        <f>IF(Y7="",NA(),Y7)</f>
        <v>-</v>
      </c>
      <c r="Z6" s="21" t="str">
        <f t="shared" ref="Z6:AH6" si="4">IF(Z7="",NA(),Z7)</f>
        <v>-</v>
      </c>
      <c r="AA6" s="21">
        <f t="shared" si="4"/>
        <v>98.37</v>
      </c>
      <c r="AB6" s="21">
        <f t="shared" si="4"/>
        <v>92.32</v>
      </c>
      <c r="AC6" s="21">
        <f t="shared" si="4"/>
        <v>99.97</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1">
        <f t="shared" si="5"/>
        <v>34.049999999999997</v>
      </c>
      <c r="AM6" s="21">
        <f t="shared" si="5"/>
        <v>69.81</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78.53</v>
      </c>
      <c r="AX6" s="21">
        <f t="shared" si="6"/>
        <v>56.26</v>
      </c>
      <c r="AY6" s="21">
        <f t="shared" si="6"/>
        <v>51.68</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0">
        <f t="shared" si="7"/>
        <v>0</v>
      </c>
      <c r="BI6" s="20">
        <f t="shared" si="7"/>
        <v>0</v>
      </c>
      <c r="BJ6" s="21">
        <f t="shared" si="7"/>
        <v>15</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74.540000000000006</v>
      </c>
      <c r="BT6" s="21">
        <f t="shared" si="8"/>
        <v>58.62</v>
      </c>
      <c r="BU6" s="21">
        <f t="shared" si="8"/>
        <v>100</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175.95</v>
      </c>
      <c r="CE6" s="21">
        <f t="shared" si="9"/>
        <v>224.4</v>
      </c>
      <c r="CF6" s="21">
        <f t="shared" si="9"/>
        <v>161.91999999999999</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f t="shared" si="10"/>
        <v>19.79</v>
      </c>
      <c r="CP6" s="21">
        <f t="shared" si="10"/>
        <v>31.51</v>
      </c>
      <c r="CQ6" s="21">
        <f t="shared" si="10"/>
        <v>14.89</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60.06</v>
      </c>
      <c r="DA6" s="21">
        <f t="shared" si="11"/>
        <v>60.76</v>
      </c>
      <c r="DB6" s="21">
        <f t="shared" si="11"/>
        <v>61.25</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4.78</v>
      </c>
      <c r="DL6" s="21">
        <f t="shared" si="12"/>
        <v>9.36</v>
      </c>
      <c r="DM6" s="21">
        <f t="shared" si="12"/>
        <v>13.87</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2">
      <c r="A7" s="14"/>
      <c r="B7" s="23">
        <v>2022</v>
      </c>
      <c r="C7" s="23">
        <v>92061</v>
      </c>
      <c r="D7" s="23">
        <v>46</v>
      </c>
      <c r="E7" s="23">
        <v>17</v>
      </c>
      <c r="F7" s="23">
        <v>4</v>
      </c>
      <c r="G7" s="23">
        <v>0</v>
      </c>
      <c r="H7" s="23" t="s">
        <v>96</v>
      </c>
      <c r="I7" s="23" t="s">
        <v>97</v>
      </c>
      <c r="J7" s="23" t="s">
        <v>98</v>
      </c>
      <c r="K7" s="23" t="s">
        <v>99</v>
      </c>
      <c r="L7" s="23" t="s">
        <v>100</v>
      </c>
      <c r="M7" s="23" t="s">
        <v>101</v>
      </c>
      <c r="N7" s="24" t="s">
        <v>102</v>
      </c>
      <c r="O7" s="24">
        <v>79.819999999999993</v>
      </c>
      <c r="P7" s="24">
        <v>0.83</v>
      </c>
      <c r="Q7" s="24">
        <v>87.3</v>
      </c>
      <c r="R7" s="24">
        <v>3062</v>
      </c>
      <c r="S7" s="24">
        <v>77546</v>
      </c>
      <c r="T7" s="24">
        <v>1449.83</v>
      </c>
      <c r="U7" s="24">
        <v>53.49</v>
      </c>
      <c r="V7" s="24">
        <v>640</v>
      </c>
      <c r="W7" s="24">
        <v>0.56999999999999995</v>
      </c>
      <c r="X7" s="24">
        <v>1122.81</v>
      </c>
      <c r="Y7" s="24" t="s">
        <v>102</v>
      </c>
      <c r="Z7" s="24" t="s">
        <v>102</v>
      </c>
      <c r="AA7" s="24">
        <v>98.37</v>
      </c>
      <c r="AB7" s="24">
        <v>92.32</v>
      </c>
      <c r="AC7" s="24">
        <v>99.97</v>
      </c>
      <c r="AD7" s="24" t="s">
        <v>102</v>
      </c>
      <c r="AE7" s="24" t="s">
        <v>102</v>
      </c>
      <c r="AF7" s="24">
        <v>102.7</v>
      </c>
      <c r="AG7" s="24">
        <v>104.11</v>
      </c>
      <c r="AH7" s="24">
        <v>101.98</v>
      </c>
      <c r="AI7" s="24">
        <v>104.54</v>
      </c>
      <c r="AJ7" s="24" t="s">
        <v>102</v>
      </c>
      <c r="AK7" s="24" t="s">
        <v>102</v>
      </c>
      <c r="AL7" s="24">
        <v>34.049999999999997</v>
      </c>
      <c r="AM7" s="24">
        <v>69.81</v>
      </c>
      <c r="AN7" s="24">
        <v>0</v>
      </c>
      <c r="AO7" s="24" t="s">
        <v>102</v>
      </c>
      <c r="AP7" s="24" t="s">
        <v>102</v>
      </c>
      <c r="AQ7" s="24">
        <v>48.2</v>
      </c>
      <c r="AR7" s="24">
        <v>46.91</v>
      </c>
      <c r="AS7" s="24">
        <v>52.27</v>
      </c>
      <c r="AT7" s="24">
        <v>65.930000000000007</v>
      </c>
      <c r="AU7" s="24" t="s">
        <v>102</v>
      </c>
      <c r="AV7" s="24" t="s">
        <v>102</v>
      </c>
      <c r="AW7" s="24">
        <v>78.53</v>
      </c>
      <c r="AX7" s="24">
        <v>56.26</v>
      </c>
      <c r="AY7" s="24">
        <v>51.68</v>
      </c>
      <c r="AZ7" s="24" t="s">
        <v>102</v>
      </c>
      <c r="BA7" s="24" t="s">
        <v>102</v>
      </c>
      <c r="BB7" s="24">
        <v>46.85</v>
      </c>
      <c r="BC7" s="24">
        <v>44.35</v>
      </c>
      <c r="BD7" s="24">
        <v>41.51</v>
      </c>
      <c r="BE7" s="24">
        <v>44.25</v>
      </c>
      <c r="BF7" s="24" t="s">
        <v>102</v>
      </c>
      <c r="BG7" s="24" t="s">
        <v>102</v>
      </c>
      <c r="BH7" s="24">
        <v>0</v>
      </c>
      <c r="BI7" s="24">
        <v>0</v>
      </c>
      <c r="BJ7" s="24">
        <v>15</v>
      </c>
      <c r="BK7" s="24" t="s">
        <v>102</v>
      </c>
      <c r="BL7" s="24" t="s">
        <v>102</v>
      </c>
      <c r="BM7" s="24">
        <v>1268.6300000000001</v>
      </c>
      <c r="BN7" s="24">
        <v>1283.69</v>
      </c>
      <c r="BO7" s="24">
        <v>1160.22</v>
      </c>
      <c r="BP7" s="24">
        <v>1182.1099999999999</v>
      </c>
      <c r="BQ7" s="24" t="s">
        <v>102</v>
      </c>
      <c r="BR7" s="24" t="s">
        <v>102</v>
      </c>
      <c r="BS7" s="24">
        <v>74.540000000000006</v>
      </c>
      <c r="BT7" s="24">
        <v>58.62</v>
      </c>
      <c r="BU7" s="24">
        <v>100</v>
      </c>
      <c r="BV7" s="24" t="s">
        <v>102</v>
      </c>
      <c r="BW7" s="24" t="s">
        <v>102</v>
      </c>
      <c r="BX7" s="24">
        <v>82.88</v>
      </c>
      <c r="BY7" s="24">
        <v>82.53</v>
      </c>
      <c r="BZ7" s="24">
        <v>81.81</v>
      </c>
      <c r="CA7" s="24">
        <v>73.78</v>
      </c>
      <c r="CB7" s="24" t="s">
        <v>102</v>
      </c>
      <c r="CC7" s="24" t="s">
        <v>102</v>
      </c>
      <c r="CD7" s="24">
        <v>175.95</v>
      </c>
      <c r="CE7" s="24">
        <v>224.4</v>
      </c>
      <c r="CF7" s="24">
        <v>161.91999999999999</v>
      </c>
      <c r="CG7" s="24" t="s">
        <v>102</v>
      </c>
      <c r="CH7" s="24" t="s">
        <v>102</v>
      </c>
      <c r="CI7" s="24">
        <v>187.76</v>
      </c>
      <c r="CJ7" s="24">
        <v>190.48</v>
      </c>
      <c r="CK7" s="24">
        <v>193.59</v>
      </c>
      <c r="CL7" s="24">
        <v>220.62</v>
      </c>
      <c r="CM7" s="24" t="s">
        <v>102</v>
      </c>
      <c r="CN7" s="24" t="s">
        <v>102</v>
      </c>
      <c r="CO7" s="24">
        <v>19.79</v>
      </c>
      <c r="CP7" s="24">
        <v>31.51</v>
      </c>
      <c r="CQ7" s="24">
        <v>14.89</v>
      </c>
      <c r="CR7" s="24" t="s">
        <v>102</v>
      </c>
      <c r="CS7" s="24" t="s">
        <v>102</v>
      </c>
      <c r="CT7" s="24">
        <v>45.87</v>
      </c>
      <c r="CU7" s="24">
        <v>44.24</v>
      </c>
      <c r="CV7" s="24">
        <v>45.3</v>
      </c>
      <c r="CW7" s="24">
        <v>42.22</v>
      </c>
      <c r="CX7" s="24" t="s">
        <v>102</v>
      </c>
      <c r="CY7" s="24" t="s">
        <v>102</v>
      </c>
      <c r="CZ7" s="24">
        <v>60.06</v>
      </c>
      <c r="DA7" s="24">
        <v>60.76</v>
      </c>
      <c r="DB7" s="24">
        <v>61.25</v>
      </c>
      <c r="DC7" s="24" t="s">
        <v>102</v>
      </c>
      <c r="DD7" s="24" t="s">
        <v>102</v>
      </c>
      <c r="DE7" s="24">
        <v>87.65</v>
      </c>
      <c r="DF7" s="24">
        <v>88.15</v>
      </c>
      <c r="DG7" s="24">
        <v>88.37</v>
      </c>
      <c r="DH7" s="24">
        <v>85.67</v>
      </c>
      <c r="DI7" s="24" t="s">
        <v>102</v>
      </c>
      <c r="DJ7" s="24" t="s">
        <v>102</v>
      </c>
      <c r="DK7" s="24">
        <v>4.78</v>
      </c>
      <c r="DL7" s="24">
        <v>9.36</v>
      </c>
      <c r="DM7" s="24">
        <v>13.87</v>
      </c>
      <c r="DN7" s="24" t="s">
        <v>102</v>
      </c>
      <c r="DO7" s="24" t="s">
        <v>102</v>
      </c>
      <c r="DP7" s="24">
        <v>29.24</v>
      </c>
      <c r="DQ7" s="24">
        <v>31.73</v>
      </c>
      <c r="DR7" s="24">
        <v>32.57</v>
      </c>
      <c r="DS7" s="24">
        <v>28</v>
      </c>
      <c r="DT7" s="24" t="s">
        <v>102</v>
      </c>
      <c r="DU7" s="24" t="s">
        <v>102</v>
      </c>
      <c r="DV7" s="24">
        <v>0</v>
      </c>
      <c r="DW7" s="24">
        <v>0</v>
      </c>
      <c r="DX7" s="24">
        <v>0</v>
      </c>
      <c r="DY7" s="24" t="s">
        <v>102</v>
      </c>
      <c r="DZ7" s="24" t="s">
        <v>102</v>
      </c>
      <c r="EA7" s="24">
        <v>0</v>
      </c>
      <c r="EB7" s="24">
        <v>0</v>
      </c>
      <c r="EC7" s="24">
        <v>0.04</v>
      </c>
      <c r="ED7" s="24">
        <v>0.03</v>
      </c>
      <c r="EE7" s="24" t="s">
        <v>102</v>
      </c>
      <c r="EF7" s="24" t="s">
        <v>102</v>
      </c>
      <c r="EG7" s="24">
        <v>0</v>
      </c>
      <c r="EH7" s="24">
        <v>0</v>
      </c>
      <c r="EI7" s="24">
        <v>0</v>
      </c>
      <c r="EJ7" s="24" t="s">
        <v>102</v>
      </c>
      <c r="EK7" s="24" t="s">
        <v>102</v>
      </c>
      <c r="EL7" s="24">
        <v>0.06</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