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350000\10350300\20_下水道総務係\04 雑件\（財政課）その他転送等照会文書\A126【県市町村課】公営企業に係る「経営比較分析表」の分析等について\H28\回答\修正後（こちらで報告）\"/>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<sst xmlns="http://schemas.openxmlformats.org/spreadsheetml/2006/main" count="221" uniqueCount="111">
  <si>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</si>
  <si>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</si>
  <si>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</si>
  <si>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</si>
  <si>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</si>
  <si>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</si>
  <si>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</si>
  <si>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</si>
  <si>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</si>
  <si>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</si>
  <si>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</si>
  <si>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</si>
  <si>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</si>
  <si>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</si>
  <si>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</si>
  <si>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</si>
  <si>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</si>
  <si>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</si>
  <si>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</si>
  <si>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</si>
  <si>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</si>
  <si>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</si>
  <si>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</si>
  <si>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</si>
  <si>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</si>
  <si>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</si>
  <si>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</si>
  <si>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</si>
  <si>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</si>
  <si>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</si>
  <si>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</si>
  <si>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</si>
  <si>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</si>
  <si>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</si>
  <si>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</si>
  <si>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</si>
  <si>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</si>
  <si>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</si>
  <si>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</si>
  <si>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</si>
  <si>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</si>
  <si>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</si>
  <si>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</si>
  <si>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</si>
  <si>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</si>
  <si>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</si>
  <si>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</si>
  <si>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</si>
  <si>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</si>
  <si>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</si>
  <si>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</si>
  <si>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</si>
  <si>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</si>
  <si>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</si>
  <si>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</si>
  <si>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</si>
  <si>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</si>
  <si>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</si>
  <si>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</si>
  <si>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</si>
  <si>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</si>
  <si>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</si>
  <si>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</si>
  <si>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</si>
  <si>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</si>
  <si>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</si>
  <si>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</si>
  <si>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</si>
  <si>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</si>
  <si>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</si>
  <si>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</si>
  <si>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</si>
  <si>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</si>
  <si>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</si>
  <si>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</si>
  <si>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</si>
  <si>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</si>
  <si>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</si>
  <si>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</si>
  <si>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</si>
  <si>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</si>
  <si>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</si>
  <si>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</si>
  <si>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</si>
  <si>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</si>
  <si>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</si>
  <si>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</si>
  <si>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</si>
  <si>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</si>
  <si>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</si>
  <si>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</si>
  <si>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</si>
  <si>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</si>
  <si>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</si>
  <si>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</si>
  <si>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</si>
  <si>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</si>
  <si>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</si>
  <si>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</si>
  <si>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</si>
  <si>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</si>
  <si>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</si>
  <si>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</si>
  <si>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</si>
  <si>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</si>
  <si>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</si>
  <si>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</si>
  <si>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</si>
  <si>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当該値が100％を超えており単年度収支が黒字となるが、今後の整備による地方債借入により償還金の増加が予想されることから、更なる費用削減及び財源の確保を図っていく。
④企業債残高対事業規模比率
　類似団体よりも低い状況にあるが、今後予定される施設の整備等により増加することが予想されるため、計画的な投資及び改築を行っていく必要がある。
⑤経費回収率
　当該値が100％以上のため汚水処理に係る費用を使用料で賄えている状況であるが、より健全な経営のため更なる費用削減、投資等に充てる財源の確保を図っていく。
⑥汚水処理原価
　有収水量の増加にともない当該値は減少した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平均利用率は類似団体より低い状況であるが、整備中であるため下水道への接続率が低く今後の整備状況により上昇していくと思われる。
⑧水洗化率
　整備中であるため低い状況にあるが、戸別訪問等の普及促進を行い、下水道への未接続解消を図っていく。</t>
    <rPh sb="1" eb="4">
      <t>シュウエキテキ</t>
    </rPh>
    <rPh sb="4" eb="6">
      <t>シュウシ</t>
    </rPh>
    <rPh sb="6" eb="8">
      <t>ヒリツ</t>
    </rPh>
    <rPh sb="10" eb="12">
      <t>トウガイ</t>
    </rPh>
    <rPh sb="12" eb="13">
      <t>アタイ</t>
    </rPh>
    <rPh sb="19" eb="20">
      <t>コ</t>
    </rPh>
    <rPh sb="24" eb="27">
      <t>タンネンド</t>
    </rPh>
    <rPh sb="27" eb="29">
      <t>シュウシ</t>
    </rPh>
    <rPh sb="30" eb="32">
      <t>クロジ</t>
    </rPh>
    <rPh sb="37" eb="39">
      <t>コンゴ</t>
    </rPh>
    <rPh sb="40" eb="42">
      <t>セイビ</t>
    </rPh>
    <rPh sb="45" eb="48">
      <t>チホウサイ</t>
    </rPh>
    <rPh sb="48" eb="50">
      <t>カリイレ</t>
    </rPh>
    <rPh sb="53" eb="56">
      <t>ショウカンキン</t>
    </rPh>
    <rPh sb="57" eb="58">
      <t>ゾウ</t>
    </rPh>
    <rPh sb="58" eb="59">
      <t>カ</t>
    </rPh>
    <rPh sb="60" eb="62">
      <t>ヨソウ</t>
    </rPh>
    <rPh sb="70" eb="71">
      <t>サラ</t>
    </rPh>
    <rPh sb="73" eb="75">
      <t>ヒヨウ</t>
    </rPh>
    <rPh sb="75" eb="77">
      <t>サクゲン</t>
    </rPh>
    <rPh sb="77" eb="78">
      <t>オヨ</t>
    </rPh>
    <rPh sb="79" eb="81">
      <t>ザイゲン</t>
    </rPh>
    <rPh sb="82" eb="84">
      <t>カクホ</t>
    </rPh>
    <rPh sb="85" eb="86">
      <t>ハカ</t>
    </rPh>
    <rPh sb="93" eb="95">
      <t>キギョウ</t>
    </rPh>
    <rPh sb="95" eb="96">
      <t>サイ</t>
    </rPh>
    <rPh sb="96" eb="98">
      <t>ザンダカ</t>
    </rPh>
    <rPh sb="98" eb="99">
      <t>タイ</t>
    </rPh>
    <rPh sb="99" eb="101">
      <t>ジギョウ</t>
    </rPh>
    <rPh sb="101" eb="103">
      <t>キボ</t>
    </rPh>
    <rPh sb="103" eb="105">
      <t>ヒリツ</t>
    </rPh>
    <rPh sb="107" eb="109">
      <t>ルイジ</t>
    </rPh>
    <rPh sb="109" eb="111">
      <t>ダンタイ</t>
    </rPh>
    <rPh sb="114" eb="115">
      <t>ヒク</t>
    </rPh>
    <rPh sb="116" eb="118">
      <t>ジョウキョウ</t>
    </rPh>
    <rPh sb="123" eb="125">
      <t>コンゴ</t>
    </rPh>
    <rPh sb="125" eb="127">
      <t>ヨテイ</t>
    </rPh>
    <rPh sb="130" eb="132">
      <t>シセツ</t>
    </rPh>
    <rPh sb="133" eb="135">
      <t>セイビ</t>
    </rPh>
    <rPh sb="135" eb="136">
      <t>トウ</t>
    </rPh>
    <rPh sb="139" eb="141">
      <t>ゾウカ</t>
    </rPh>
    <rPh sb="146" eb="148">
      <t>ヨソウ</t>
    </rPh>
    <rPh sb="154" eb="157">
      <t>ケイカクテキ</t>
    </rPh>
    <rPh sb="158" eb="160">
      <t>トウシ</t>
    </rPh>
    <rPh sb="160" eb="161">
      <t>オヨ</t>
    </rPh>
    <rPh sb="162" eb="164">
      <t>カイチク</t>
    </rPh>
    <rPh sb="165" eb="166">
      <t>オコナ</t>
    </rPh>
    <rPh sb="170" eb="172">
      <t>ヒツヨウ</t>
    </rPh>
    <rPh sb="178" eb="180">
      <t>ケイヒ</t>
    </rPh>
    <rPh sb="180" eb="182">
      <t>カイシュウ</t>
    </rPh>
    <rPh sb="182" eb="183">
      <t>リツ</t>
    </rPh>
    <rPh sb="185" eb="187">
      <t>トウガイ</t>
    </rPh>
    <rPh sb="187" eb="188">
      <t>アタイ</t>
    </rPh>
    <rPh sb="193" eb="195">
      <t>イジョウ</t>
    </rPh>
    <rPh sb="198" eb="200">
      <t>オスイ</t>
    </rPh>
    <rPh sb="200" eb="202">
      <t>ショリ</t>
    </rPh>
    <rPh sb="203" eb="204">
      <t>カカ</t>
    </rPh>
    <rPh sb="205" eb="207">
      <t>ヒヨウ</t>
    </rPh>
    <rPh sb="208" eb="211">
      <t>シヨウリョウ</t>
    </rPh>
    <rPh sb="212" eb="213">
      <t>マカナ</t>
    </rPh>
    <rPh sb="217" eb="219">
      <t>ジョウキョウ</t>
    </rPh>
    <rPh sb="226" eb="228">
      <t>ケンゼン</t>
    </rPh>
    <rPh sb="229" eb="231">
      <t>ケイエイ</t>
    </rPh>
    <rPh sb="234" eb="235">
      <t>サラ</t>
    </rPh>
    <rPh sb="237" eb="239">
      <t>ヒヨウ</t>
    </rPh>
    <rPh sb="239" eb="241">
      <t>サクゲン</t>
    </rPh>
    <rPh sb="242" eb="244">
      <t>トウシ</t>
    </rPh>
    <rPh sb="244" eb="245">
      <t>トウ</t>
    </rPh>
    <rPh sb="246" eb="247">
      <t>ア</t>
    </rPh>
    <rPh sb="249" eb="251">
      <t>ザイゲン</t>
    </rPh>
    <rPh sb="252" eb="254">
      <t>カクホ</t>
    </rPh>
    <rPh sb="255" eb="256">
      <t>ハカ</t>
    </rPh>
    <rPh sb="263" eb="265">
      <t>オスイ</t>
    </rPh>
    <rPh sb="265" eb="267">
      <t>ショリ</t>
    </rPh>
    <rPh sb="267" eb="269">
      <t>ゲンカ</t>
    </rPh>
    <rPh sb="271" eb="273">
      <t>ユウシュウ</t>
    </rPh>
    <rPh sb="273" eb="275">
      <t>スイリョウ</t>
    </rPh>
    <rPh sb="276" eb="277">
      <t>ゾウ</t>
    </rPh>
    <rPh sb="277" eb="278">
      <t>カ</t>
    </rPh>
    <rPh sb="283" eb="285">
      <t>トウガイ</t>
    </rPh>
    <rPh sb="285" eb="286">
      <t>アタイ</t>
    </rPh>
    <rPh sb="287" eb="289">
      <t>ゲンショウ</t>
    </rPh>
    <rPh sb="293" eb="294">
      <t>トウ</t>
    </rPh>
    <rPh sb="294" eb="296">
      <t>ショリ</t>
    </rPh>
    <rPh sb="296" eb="297">
      <t>ク</t>
    </rPh>
    <rPh sb="297" eb="298">
      <t>ナイ</t>
    </rPh>
    <rPh sb="299" eb="302">
      <t>カンコウチ</t>
    </rPh>
    <rPh sb="303" eb="304">
      <t>ユウ</t>
    </rPh>
    <rPh sb="308" eb="310">
      <t>ネンド</t>
    </rPh>
    <rPh sb="314" eb="316">
      <t>ユウシュウ</t>
    </rPh>
    <rPh sb="316" eb="318">
      <t>スイリョウ</t>
    </rPh>
    <rPh sb="319" eb="320">
      <t>オオ</t>
    </rPh>
    <rPh sb="322" eb="324">
      <t>ヘンドウ</t>
    </rPh>
    <rPh sb="326" eb="328">
      <t>ケイコウ</t>
    </rPh>
    <rPh sb="334" eb="336">
      <t>セイビ</t>
    </rPh>
    <rPh sb="336" eb="337">
      <t>チュウ</t>
    </rPh>
    <rPh sb="342" eb="345">
      <t>ゲスイドウ</t>
    </rPh>
    <rPh sb="347" eb="349">
      <t>セツゾク</t>
    </rPh>
    <rPh sb="349" eb="350">
      <t>リツ</t>
    </rPh>
    <rPh sb="351" eb="352">
      <t>ヒク</t>
    </rPh>
    <rPh sb="359" eb="361">
      <t>アンテイ</t>
    </rPh>
    <rPh sb="363" eb="365">
      <t>ユウシュウ</t>
    </rPh>
    <rPh sb="365" eb="367">
      <t>スイリョウ</t>
    </rPh>
    <rPh sb="368" eb="370">
      <t>カクホ</t>
    </rPh>
    <rPh sb="374" eb="376">
      <t>セイビ</t>
    </rPh>
    <rPh sb="377" eb="379">
      <t>ソクシン</t>
    </rPh>
    <rPh sb="379" eb="380">
      <t>オヨ</t>
    </rPh>
    <rPh sb="381" eb="384">
      <t>ミセツゾク</t>
    </rPh>
    <rPh sb="384" eb="386">
      <t>カイショウ</t>
    </rPh>
    <rPh sb="387" eb="388">
      <t>ハカ</t>
    </rPh>
    <rPh sb="392" eb="394">
      <t>ヒツヨウ</t>
    </rPh>
    <rPh sb="400" eb="402">
      <t>シセツ</t>
    </rPh>
    <rPh sb="402" eb="405">
      <t>リヨウリツ</t>
    </rPh>
    <rPh sb="407" eb="409">
      <t>ヘイキン</t>
    </rPh>
    <rPh sb="409" eb="412">
      <t>リヨウリツ</t>
    </rPh>
    <rPh sb="413" eb="415">
      <t>ルイジ</t>
    </rPh>
    <rPh sb="415" eb="417">
      <t>ダンタイ</t>
    </rPh>
    <rPh sb="419" eb="420">
      <t>ヒク</t>
    </rPh>
    <rPh sb="421" eb="423">
      <t>ジョウキョウ</t>
    </rPh>
    <rPh sb="428" eb="431">
      <t>セイビチュウ</t>
    </rPh>
    <rPh sb="436" eb="439">
      <t>ゲスイドウ</t>
    </rPh>
    <rPh sb="441" eb="443">
      <t>セツゾク</t>
    </rPh>
    <rPh sb="443" eb="444">
      <t>リツ</t>
    </rPh>
    <rPh sb="445" eb="446">
      <t>ヒク</t>
    </rPh>
    <rPh sb="447" eb="449">
      <t>コンゴ</t>
    </rPh>
    <rPh sb="450" eb="452">
      <t>セイビ</t>
    </rPh>
    <rPh sb="452" eb="454">
      <t>ジョウキョウ</t>
    </rPh>
    <rPh sb="457" eb="459">
      <t>ジョウショウ</t>
    </rPh>
    <rPh sb="464" eb="465">
      <t>オモ</t>
    </rPh>
    <rPh sb="471" eb="474">
      <t>スイセンカ</t>
    </rPh>
    <rPh sb="474" eb="475">
      <t>リツ</t>
    </rPh>
    <rPh sb="477" eb="480">
      <t>セイビチュウ</t>
    </rPh>
    <rPh sb="485" eb="486">
      <t>ヒク</t>
    </rPh>
    <rPh sb="487" eb="489">
      <t>ジョウキョウ</t>
    </rPh>
    <rPh sb="494" eb="496">
      <t>コベツ</t>
    </rPh>
    <rPh sb="496" eb="498">
      <t>ホウモン</t>
    </rPh>
    <rPh sb="498" eb="499">
      <t>トウ</t>
    </rPh>
    <rPh sb="500" eb="502">
      <t>フキュウ</t>
    </rPh>
    <rPh sb="502" eb="504">
      <t>ソクシン</t>
    </rPh>
    <rPh sb="505" eb="506">
      <t>オコナ</t>
    </rPh>
    <rPh sb="508" eb="511">
      <t>ゲスイドウ</t>
    </rPh>
    <rPh sb="513" eb="516">
      <t>ミセツゾク</t>
    </rPh>
    <rPh sb="516" eb="518">
      <t>カイショウ</t>
    </rPh>
    <rPh sb="519" eb="520">
      <t>ハカ</t>
    </rPh>
    <phoneticPr fontId="4"/>
  </si>
  <si>
    <t>　当処理区の下水道管は布設されてから耐用年数を経過していないため、布設替等による改善を行なっていない状況にある。
　しかしながら今後、老朽化により漏水等が発生することも懸念されるため、下水道施設全体における長寿命化等の計画を策定し、計画的な改築が必要となってくる。</t>
    <rPh sb="1" eb="2">
      <t>トウ</t>
    </rPh>
    <rPh sb="2" eb="4">
      <t>ショリ</t>
    </rPh>
    <rPh sb="4" eb="5">
      <t>ク</t>
    </rPh>
    <rPh sb="6" eb="9">
      <t>ゲスイドウ</t>
    </rPh>
    <rPh sb="9" eb="10">
      <t>カン</t>
    </rPh>
    <rPh sb="11" eb="12">
      <t>ヌノ</t>
    </rPh>
    <rPh sb="12" eb="13">
      <t>セツ</t>
    </rPh>
    <rPh sb="18" eb="20">
      <t>タイヨウ</t>
    </rPh>
    <rPh sb="20" eb="22">
      <t>ネンスウ</t>
    </rPh>
    <rPh sb="23" eb="25">
      <t>ケイカ</t>
    </rPh>
    <rPh sb="33" eb="34">
      <t>ヌノ</t>
    </rPh>
    <rPh sb="34" eb="35">
      <t>セツ</t>
    </rPh>
    <rPh sb="35" eb="36">
      <t>カ</t>
    </rPh>
    <rPh sb="36" eb="37">
      <t>トウ</t>
    </rPh>
    <rPh sb="40" eb="42">
      <t>カイゼン</t>
    </rPh>
    <rPh sb="43" eb="44">
      <t>オコ</t>
    </rPh>
    <rPh sb="50" eb="52">
      <t>ジョウキョウ</t>
    </rPh>
    <rPh sb="77" eb="79">
      <t>ハッセイ</t>
    </rPh>
    <rPh sb="120" eb="122">
      <t>カイチク</t>
    </rPh>
    <phoneticPr fontId="4"/>
  </si>
  <si>
    <t xml:space="preserve">　特定環境保全公共下水道事業のうち、湯西川処理区についてはほぼ整備を完了しているが、川治処理区は平成20年7月に供用開始し、平成27年度末の全体計画における整備率が約49％であるため、今後も建設投資による公債費の増加が予想される。
　そのため、今後の整備の進捗により水洗化率を改善し、施設の利用効率を高めるとともに、有収水量の増加等による使用料収入や他の財源を確保していくことが必要となってくる。
　今後、地方公営企業会計を適用し損益情報や資産情報を把握することにより、的確に状況を分析し適正な使用料の検討等により、健全な経営を行なっていくことが重要である。
</t>
    <rPh sb="1" eb="3">
      <t>トクテイ</t>
    </rPh>
    <rPh sb="3" eb="5">
      <t>カンキョウ</t>
    </rPh>
    <rPh sb="5" eb="7">
      <t>ホゼン</t>
    </rPh>
    <rPh sb="7" eb="8">
      <t>コウ</t>
    </rPh>
    <rPh sb="8" eb="9">
      <t>キョウ</t>
    </rPh>
    <rPh sb="9" eb="12">
      <t>ゲスイドウ</t>
    </rPh>
    <rPh sb="12" eb="14">
      <t>ジギョウ</t>
    </rPh>
    <rPh sb="18" eb="21">
      <t>ユニシガワ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ヘイセイ</t>
    </rPh>
    <rPh sb="66" eb="68">
      <t>ネンド</t>
    </rPh>
    <rPh sb="68" eb="69">
      <t>マツ</t>
    </rPh>
    <rPh sb="70" eb="72">
      <t>ゼンタイ</t>
    </rPh>
    <rPh sb="72" eb="74">
      <t>ケイカク</t>
    </rPh>
    <rPh sb="78" eb="80">
      <t>セイビ</t>
    </rPh>
    <rPh sb="80" eb="81">
      <t>リツ</t>
    </rPh>
    <rPh sb="82" eb="83">
      <t>ヤク</t>
    </rPh>
    <rPh sb="92" eb="94">
      <t>コンゴ</t>
    </rPh>
    <rPh sb="95" eb="97">
      <t>ケンセツ</t>
    </rPh>
    <rPh sb="97" eb="99">
      <t>トウシ</t>
    </rPh>
    <rPh sb="102" eb="105">
      <t>コウサイヒ</t>
    </rPh>
    <rPh sb="106" eb="108">
      <t>ゾウカ</t>
    </rPh>
    <rPh sb="109" eb="111">
      <t>ヨソウ</t>
    </rPh>
    <rPh sb="122" eb="124">
      <t>コンゴ</t>
    </rPh>
    <rPh sb="125" eb="127">
      <t>セイビ</t>
    </rPh>
    <rPh sb="128" eb="130">
      <t>シンチョク</t>
    </rPh>
    <rPh sb="133" eb="136">
      <t>スイセンカ</t>
    </rPh>
    <rPh sb="136" eb="137">
      <t>リツ</t>
    </rPh>
    <rPh sb="138" eb="140">
      <t>カイゼン</t>
    </rPh>
    <rPh sb="142" eb="144">
      <t>シセツ</t>
    </rPh>
    <rPh sb="175" eb="176">
      <t>タ</t>
    </rPh>
    <rPh sb="177" eb="179">
      <t>ザイゲン</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</si>
</sst>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0577968"/>
        <c:axId val="29057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90577968"/>
        <c:axId val="290578360"/>
      </c:lineChart>
      <c:dateAx>
        <c:axId val="290577968"/>
        <c:scaling>
          <c:orientation val="minMax"/>
        </c:scaling>
        <c:delete val="1"/>
        <c:axPos val="b"/>
        <c:numFmt formatCode="ge" sourceLinked="1"/>
        <c:majorTickMark val="none"/>
        <c:minorTickMark val="none"/>
        <c:tickLblPos val="none"/>
        <c:crossAx val="290578360"/>
        <c:crosses val="autoZero"/>
        <c:auto val="1"/>
        <c:lblOffset val="100"/>
        <c:baseTimeUnit val="years"/>
      </c:dateAx>
      <c:valAx>
        <c:axId val="29057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57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c:v>
                </c:pt>
                <c:pt idx="1">
                  <c:v>93.5</c:v>
                </c:pt>
                <c:pt idx="2">
                  <c:v>97.45</c:v>
                </c:pt>
                <c:pt idx="3">
                  <c:v>100.7</c:v>
                </c:pt>
                <c:pt idx="4">
                  <c:v>103.73</c:v>
                </c:pt>
              </c:numCache>
            </c:numRef>
          </c:val>
        </c:ser>
        <c:dLbls>
          <c:showLegendKey val="0"/>
          <c:showVal val="0"/>
          <c:showCatName val="0"/>
          <c:showSerName val="0"/>
          <c:showPercent val="0"/>
          <c:showBubbleSize val="0"/>
        </c:dLbls>
        <c:gapWidth val="150"/>
        <c:axId val="501350496"/>
        <c:axId val="50135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350496"/>
        <c:axId val="501350888"/>
      </c:lineChart>
      <c:dateAx>
        <c:axId val="501350496"/>
        <c:scaling>
          <c:orientation val="minMax"/>
        </c:scaling>
        <c:delete val="1"/>
        <c:axPos val="b"/>
        <c:numFmt formatCode="ge" sourceLinked="1"/>
        <c:majorTickMark val="none"/>
        <c:minorTickMark val="none"/>
        <c:tickLblPos val="none"/>
        <c:crossAx val="501350888"/>
        <c:crosses val="autoZero"/>
        <c:auto val="1"/>
        <c:lblOffset val="100"/>
        <c:baseTimeUnit val="years"/>
      </c:dateAx>
      <c:valAx>
        <c:axId val="50135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352064"/>
        <c:axId val="29199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352064"/>
        <c:axId val="291996240"/>
      </c:lineChart>
      <c:dateAx>
        <c:axId val="501352064"/>
        <c:scaling>
          <c:orientation val="minMax"/>
        </c:scaling>
        <c:delete val="1"/>
        <c:axPos val="b"/>
        <c:numFmt formatCode="ge" sourceLinked="1"/>
        <c:majorTickMark val="none"/>
        <c:minorTickMark val="none"/>
        <c:tickLblPos val="none"/>
        <c:crossAx val="291996240"/>
        <c:crosses val="autoZero"/>
        <c:auto val="1"/>
        <c:lblOffset val="100"/>
        <c:baseTimeUnit val="years"/>
      </c:dateAx>
      <c:valAx>
        <c:axId val="29199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997416"/>
        <c:axId val="29199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997416"/>
        <c:axId val="291997808"/>
      </c:lineChart>
      <c:dateAx>
        <c:axId val="291997416"/>
        <c:scaling>
          <c:orientation val="minMax"/>
        </c:scaling>
        <c:delete val="1"/>
        <c:axPos val="b"/>
        <c:numFmt formatCode="ge" sourceLinked="1"/>
        <c:majorTickMark val="none"/>
        <c:minorTickMark val="none"/>
        <c:tickLblPos val="none"/>
        <c:crossAx val="291997808"/>
        <c:crosses val="autoZero"/>
        <c:auto val="1"/>
        <c:lblOffset val="100"/>
        <c:baseTimeUnit val="years"/>
      </c:dateAx>
      <c:valAx>
        <c:axId val="29199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9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447552"/>
        <c:axId val="50144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447552"/>
        <c:axId val="501447944"/>
      </c:lineChart>
      <c:dateAx>
        <c:axId val="501447552"/>
        <c:scaling>
          <c:orientation val="minMax"/>
        </c:scaling>
        <c:delete val="1"/>
        <c:axPos val="b"/>
        <c:numFmt formatCode="ge" sourceLinked="1"/>
        <c:majorTickMark val="none"/>
        <c:minorTickMark val="none"/>
        <c:tickLblPos val="none"/>
        <c:crossAx val="501447944"/>
        <c:crosses val="autoZero"/>
        <c:auto val="1"/>
        <c:lblOffset val="100"/>
        <c:baseTimeUnit val="years"/>
      </c:dateAx>
      <c:valAx>
        <c:axId val="50144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582064"/>
        <c:axId val="29058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582064"/>
        <c:axId val="290582456"/>
      </c:lineChart>
      <c:dateAx>
        <c:axId val="290582064"/>
        <c:scaling>
          <c:orientation val="minMax"/>
        </c:scaling>
        <c:delete val="1"/>
        <c:axPos val="b"/>
        <c:numFmt formatCode="ge" sourceLinked="1"/>
        <c:majorTickMark val="none"/>
        <c:minorTickMark val="none"/>
        <c:tickLblPos val="none"/>
        <c:crossAx val="290582456"/>
        <c:crosses val="autoZero"/>
        <c:auto val="1"/>
        <c:lblOffset val="100"/>
        <c:baseTimeUnit val="years"/>
      </c:dateAx>
      <c:valAx>
        <c:axId val="29058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5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1220.49</c:v>
                </c:pt>
                <c:pt idx="1">
                  <c:v>882.48</c:v>
                </c:pt>
                <c:pt idx="2">
                  <c:v>879.45</c:v>
                </c:pt>
                <c:pt idx="3">
                  <c:v>612.99</c:v>
                </c:pt>
                <c:pt idx="4">
                  <c:v>783.82</c:v>
                </c:pt>
              </c:numCache>
            </c:numRef>
          </c:val>
        </c:ser>
        <c:dLbls>
          <c:showLegendKey val="0"/>
          <c:showVal val="0"/>
          <c:showCatName val="0"/>
          <c:showSerName val="0"/>
          <c:showPercent val="0"/>
          <c:showBubbleSize val="0"/>
        </c:dLbls>
        <c:gapWidth val="150"/>
        <c:axId val="290299328"/>
        <c:axId val="29029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290299328"/>
        <c:axId val="290299720"/>
      </c:lineChart>
      <c:dateAx>
        <c:axId val="290299328"/>
        <c:scaling>
          <c:orientation val="minMax"/>
        </c:scaling>
        <c:delete val="1"/>
        <c:axPos val="b"/>
        <c:numFmt formatCode="ge" sourceLinked="1"/>
        <c:majorTickMark val="none"/>
        <c:minorTickMark val="none"/>
        <c:tickLblPos val="none"/>
        <c:crossAx val="290299720"/>
        <c:crosses val="autoZero"/>
        <c:auto val="1"/>
        <c:lblOffset val="100"/>
        <c:baseTimeUnit val="years"/>
      </c:dateAx>
      <c:valAx>
        <c:axId val="29029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61.57</c:v>
                </c:pt>
                <c:pt idx="1">
                  <c:v>69.400000000000006</c:v>
                </c:pt>
                <c:pt idx="2">
                  <c:v>96.87</c:v>
                </c:pt>
                <c:pt idx="3">
                  <c:v>104.25</c:v>
                </c:pt>
                <c:pt idx="4">
                  <c:v>108.13</c:v>
                </c:pt>
              </c:numCache>
            </c:numRef>
          </c:val>
        </c:ser>
        <c:dLbls>
          <c:showLegendKey val="0"/>
          <c:showVal val="0"/>
          <c:showCatName val="0"/>
          <c:showSerName val="0"/>
          <c:showPercent val="0"/>
          <c:showBubbleSize val="0"/>
        </c:dLbls>
        <c:gapWidth val="150"/>
        <c:axId val="290300896"/>
        <c:axId val="29002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290300896"/>
        <c:axId val="290022296"/>
      </c:lineChart>
      <c:dateAx>
        <c:axId val="290300896"/>
        <c:scaling>
          <c:orientation val="minMax"/>
        </c:scaling>
        <c:delete val="1"/>
        <c:axPos val="b"/>
        <c:numFmt formatCode="ge" sourceLinked="1"/>
        <c:majorTickMark val="none"/>
        <c:minorTickMark val="none"/>
        <c:tickLblPos val="none"/>
        <c:crossAx val="290022296"/>
        <c:crosses val="autoZero"/>
        <c:auto val="1"/>
        <c:lblOffset val="100"/>
        <c:baseTimeUnit val="years"/>
      </c:dateAx>
      <c:valAx>
        <c:axId val="29002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241.43</c:v>
                </c:pt>
                <c:pt idx="1">
                  <c:v>269.79000000000002</c:v>
                </c:pt>
                <c:pt idx="2">
                  <c:v>227.84</c:v>
                </c:pt>
                <c:pt idx="3">
                  <c:v>204.64</c:v>
                </c:pt>
                <c:pt idx="4">
                  <c:v>150</c:v>
                </c:pt>
              </c:numCache>
            </c:numRef>
          </c:val>
        </c:ser>
        <c:dLbls>
          <c:showLegendKey val="0"/>
          <c:showVal val="0"/>
          <c:showCatName val="0"/>
          <c:showSerName val="0"/>
          <c:showPercent val="0"/>
          <c:showBubbleSize val="0"/>
        </c:dLbls>
        <c:gapWidth val="150"/>
        <c:axId val="290023472"/>
        <c:axId val="29002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290023472"/>
        <c:axId val="290023864"/>
      </c:lineChart>
      <c:dateAx>
        <c:axId val="290023472"/>
        <c:scaling>
          <c:orientation val="minMax"/>
        </c:scaling>
        <c:delete val="1"/>
        <c:axPos val="b"/>
        <c:numFmt formatCode="ge" sourceLinked="1"/>
        <c:majorTickMark val="none"/>
        <c:minorTickMark val="none"/>
        <c:tickLblPos val="none"/>
        <c:crossAx val="290023864"/>
        <c:crosses val="autoZero"/>
        <c:auto val="1"/>
        <c:lblOffset val="100"/>
        <c:baseTimeUnit val="years"/>
      </c:dateAx>
      <c:valAx>
        <c:axId val="29002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2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19.25</c:v>
                </c:pt>
                <c:pt idx="1">
                  <c:v>14.04</c:v>
                </c:pt>
                <c:pt idx="2">
                  <c:v>14.11</c:v>
                </c:pt>
                <c:pt idx="3">
                  <c:v>15.55</c:v>
                </c:pt>
                <c:pt idx="4">
                  <c:v>16.850000000000001</c:v>
                </c:pt>
              </c:numCache>
            </c:numRef>
          </c:val>
        </c:ser>
        <c:dLbls>
          <c:showLegendKey val="0"/>
          <c:showVal val="0"/>
          <c:showCatName val="0"/>
          <c:showSerName val="0"/>
          <c:showPercent val="0"/>
          <c:showBubbleSize val="0"/>
        </c:dLbls>
        <c:gapWidth val="150"/>
        <c:axId val="235208400"/>
        <c:axId val="23520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235208400"/>
        <c:axId val="235208792"/>
      </c:lineChart>
      <c:dateAx>
        <c:axId val="235208400"/>
        <c:scaling>
          <c:orientation val="minMax"/>
        </c:scaling>
        <c:delete val="1"/>
        <c:axPos val="b"/>
        <c:numFmt formatCode="ge" sourceLinked="1"/>
        <c:majorTickMark val="none"/>
        <c:minorTickMark val="none"/>
        <c:tickLblPos val="none"/>
        <c:crossAx val="235208792"/>
        <c:crosses val="autoZero"/>
        <c:auto val="1"/>
        <c:lblOffset val="100"/>
        <c:baseTimeUnit val="years"/>
      </c:dateAx>
      <c:valAx>
        <c:axId val="23520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0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66.88</c:v>
                </c:pt>
                <c:pt idx="1">
                  <c:v>64.709999999999994</c:v>
                </c:pt>
                <c:pt idx="2">
                  <c:v>63.98</c:v>
                </c:pt>
                <c:pt idx="3">
                  <c:v>64.900000000000006</c:v>
                </c:pt>
                <c:pt idx="4">
                  <c:v>64.86</c:v>
                </c:pt>
              </c:numCache>
            </c:numRef>
          </c:val>
        </c:ser>
        <c:dLbls>
          <c:showLegendKey val="0"/>
          <c:showVal val="0"/>
          <c:showCatName val="0"/>
          <c:showSerName val="0"/>
          <c:showPercent val="0"/>
          <c:showBubbleSize val="0"/>
        </c:dLbls>
        <c:gapWidth val="150"/>
        <c:axId val="284795200"/>
        <c:axId val="28479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284795200"/>
        <c:axId val="284795592"/>
      </c:lineChart>
      <c:dateAx>
        <c:axId val="284795200"/>
        <c:scaling>
          <c:orientation val="minMax"/>
        </c:scaling>
        <c:delete val="1"/>
        <c:axPos val="b"/>
        <c:numFmt formatCode="ge" sourceLinked="1"/>
        <c:majorTickMark val="none"/>
        <c:minorTickMark val="none"/>
        <c:tickLblPos val="none"/>
        <c:crossAx val="284795592"/>
        <c:crosses val="autoZero"/>
        <c:auto val="1"/>
        <c:lblOffset val="100"/>
        <c:baseTimeUnit val="years"/>
      </c:dateAx>
      <c:valAx>
        <c:axId val="28479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7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90" zoomScaleNormal="90" workbookViewId="0">
      <selection activeCell="CF71" sqref="CF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栃木県　日光市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3"/>
      <c r="AE8" s="3"/>
      <c r="AF8" s="3"/>
      <c r="AG8" s="3"/>
      <c r="AH8" s="3"/>
      <c r="AI8" s="3"/>
      <c r="AJ8" s="3"/>
      <c r="AK8" s="3"/>
      <c r="AL8" s="58">
        <f>データ!R6</f>
        <v>86127</v>
      </c>
      <c r="AM8" s="58"/>
      <c r="AN8" s="58"/>
      <c r="AO8" s="58"/>
      <c r="AP8" s="58"/>
      <c r="AQ8" s="58"/>
      <c r="AR8" s="58"/>
      <c r="AS8" s="58"/>
      <c r="AT8" s="57">
        <f>データ!S6</f>
        <v>1449.83</v>
      </c>
      <c r="AU8" s="57"/>
      <c r="AV8" s="57"/>
      <c r="AW8" s="57"/>
      <c r="AX8" s="57"/>
      <c r="AY8" s="57"/>
      <c r="AZ8" s="57"/>
      <c r="BA8" s="57"/>
      <c r="BB8" s="57">
        <f>データ!T6</f>
        <v>59.4</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0.9</v>
      </c>
      <c r="Q10" s="57"/>
      <c r="R10" s="57"/>
      <c r="S10" s="57"/>
      <c r="T10" s="57"/>
      <c r="U10" s="57"/>
      <c r="V10" s="57"/>
      <c r="W10" s="57">
        <f>データ!P6</f>
        <v>70.94</v>
      </c>
      <c r="X10" s="57"/>
      <c r="Y10" s="57"/>
      <c r="Z10" s="57"/>
      <c r="AA10" s="57"/>
      <c r="AB10" s="57"/>
      <c r="AC10" s="57"/>
      <c r="AD10" s="58">
        <f>データ!Q6</f>
        <v>2430</v>
      </c>
      <c r="AE10" s="58"/>
      <c r="AF10" s="58"/>
      <c r="AG10" s="58"/>
      <c r="AH10" s="58"/>
      <c r="AI10" s="58"/>
      <c r="AJ10" s="58"/>
      <c r="AK10" s="2"/>
      <c r="AL10" s="58">
        <f>データ!U6</f>
        <v>774</v>
      </c>
      <c r="AM10" s="58"/>
      <c r="AN10" s="58"/>
      <c r="AO10" s="58"/>
      <c r="AP10" s="58"/>
      <c r="AQ10" s="58"/>
      <c r="AR10" s="58"/>
      <c r="AS10" s="58"/>
      <c r="AT10" s="57">
        <f>データ!V6</f>
        <v>0.53</v>
      </c>
      <c r="AU10" s="57"/>
      <c r="AV10" s="57"/>
      <c r="AW10" s="57"/>
      <c r="AX10" s="57"/>
      <c r="AY10" s="57"/>
      <c r="AZ10" s="57"/>
      <c r="BA10" s="57"/>
      <c r="BB10" s="57">
        <f>データ!W6</f>
        <v>1460.38</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92061</v>
      </c>
      <c r="D6" s="31">
        <f t="shared" si="3"/>
        <v>47</v>
      </c>
      <c r="E6" s="31">
        <f t="shared" si="3"/>
        <v>17</v>
      </c>
      <c r="F6" s="31">
        <f t="shared" si="3"/>
        <v>4</v>
      </c>
      <c r="G6" s="31">
        <f t="shared" si="3"/>
        <v>0</v>
      </c>
      <c r="H6" s="31" t="str">
        <f t="shared" si="3"/>
        <v>栃木県　日光市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0.9</v>
      </c>
      <c r="P6" s="32">
        <f t="shared" si="3"/>
        <v>70.94</v>
      </c>
      <c r="Q6" s="32">
        <f t="shared" si="3"/>
        <v>2430</v>
      </c>
      <c r="R6" s="32">
        <f t="shared" si="3"/>
        <v>86127</v>
      </c>
      <c r="S6" s="32">
        <f t="shared" si="3"/>
        <v>1449.83</v>
      </c>
      <c r="T6" s="32">
        <f t="shared" si="3"/>
        <v>59.4</v>
      </c>
      <c r="U6" s="32">
        <f t="shared" si="3"/>
        <v>774</v>
      </c>
      <c r="V6" s="32">
        <f t="shared" si="3"/>
        <v>0.53</v>
      </c>
      <c r="W6" s="32">
        <f t="shared" si="3"/>
        <v>1460.38</v>
      </c>
      <c r="X6" s="33">
        <f>IF(X7="",NA(),X7)</f>
        <v>91</v>
      </c>
      <c r="Y6" s="33">
        <f t="shared" ref="Y6:AG6" si="4">IF(Y7="",NA(),Y7)</f>
        <v>93.5</v>
      </c>
      <c r="Z6" s="33">
        <f t="shared" si="4"/>
        <v>97.45</v>
      </c>
      <c r="AA6" s="33">
        <f t="shared" si="4"/>
        <v>100.7</v>
      </c>
      <c r="AB6" s="33">
        <f t="shared" si="4"/>
        <v>103.73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1220.49</v>
      </c>
      <c r="BF6" s="33">
        <f t="shared" ref="BF6:BN6" si="7">IF(BF7="",NA(),BF7)</f>
        <v>882.48</v>
      </c>
      <c r="BG6" s="33">
        <f t="shared" si="7"/>
        <v>879.45</v>
      </c>
      <c r="BH6" s="33">
        <f t="shared" si="7"/>
        <v>612.99</v>
      </c>
      <c r="BI6" s="33">
        <f t="shared" si="7"/>
        <v>783.82</v>
      </c>
      <c r="BJ6" s="33">
        <f t="shared" si="7"/>
        <v>1733.74</v>
      </c>
      <c r="BK6" s="33">
        <f t="shared" si="7"/>
        <v>1860.94</v>
      </c>
      <c r="BL6" s="33">
        <f t="shared" si="7"/>
        <v>1655.47</v>
      </c>
      <c r="BM6" s="33">
        <f t="shared" si="7"/>
        <v>1504.21</v>
      </c>
      <c r="BN6" s="33">
        <f t="shared" si="7"/>
        <v>1390.86</v>
      </c>
      <c r="BO6" s="32" t="str">
        <f>IF(BO7="","",IF(BO7="-","【-】","【"&amp;SUBSTITUTE(TEXT(BO7,"#,##0.00"),"-","△")&amp;"】"))</f>
        <v>【1,457.06】</v>
      </c>
      <c r="BP6" s="33">
        <f>IF(BP7="",NA(),BP7)</f>
        <v>61.57</v>
      </c>
      <c r="BQ6" s="33">
        <f t="shared" ref="BQ6:BY6" si="8">IF(BQ7="",NA(),BQ7)</f>
        <v>69.400000000000006</v>
      </c>
      <c r="BR6" s="33">
        <f t="shared" si="8"/>
        <v>96.87</v>
      </c>
      <c r="BS6" s="33">
        <f t="shared" si="8"/>
        <v>104.25</v>
      </c>
      <c r="BT6" s="33">
        <f t="shared" si="8"/>
        <v>108.13</v>
      </c>
      <c r="BU6" s="33">
        <f t="shared" si="8"/>
        <v>70.61</v>
      </c>
      <c r="BV6" s="33">
        <f t="shared" si="8"/>
        <v>67</v>
      </c>
      <c r="BW6" s="33">
        <f t="shared" si="8"/>
        <v>67.92</v>
      </c>
      <c r="BX6" s="33">
        <f t="shared" si="8"/>
        <v>67.41</v>
      </c>
      <c r="BY6" s="33">
        <f t="shared" si="8"/>
        <v>76.849999999999994</v>
      </c>
      <c r="BZ6" s="32" t="str">
        <f>IF(BZ7="","",IF(BZ7="-","【-】","【"&amp;SUBSTITUTE(TEXT(BZ7,"#,##0.00"),"-","△")&amp;"】"))</f>
        <v>【64.73】</v>
      </c>
      <c r="CA6" s="33">
        <f>IF(CA7="",NA(),CA7)</f>
        <v>241.43</v>
      </c>
      <c r="CB6" s="33">
        <f t="shared" ref="CB6:CJ6" si="9">IF(CB7="",NA(),CB7)</f>
        <v>269.79000000000002</v>
      </c>
      <c r="CC6" s="33">
        <f t="shared" si="9"/>
        <v>227.84</v>
      </c>
      <c r="CD6" s="33">
        <f t="shared" si="9"/>
        <v>204.64</v>
      </c>
      <c r="CE6" s="33">
        <f t="shared" si="9"/>
        <v>150</v>
      </c>
      <c r="CF6" s="33">
        <f t="shared" si="9"/>
        <v>205.88</v>
      </c>
      <c r="CG6" s="33">
        <f t="shared" si="9"/>
        <v>212.67</v>
      </c>
      <c r="CH6" s="33">
        <f t="shared" si="9"/>
        <v>209.77</v>
      </c>
      <c r="CI6" s="33">
        <f t="shared" si="9"/>
        <v>216.49</v>
      </c>
      <c r="CJ6" s="33">
        <f t="shared" si="9"/>
        <v>198.4</v>
      </c>
      <c r="CK6" s="32" t="str">
        <f>IF(CK7="","",IF(CK7="-","【-】","【"&amp;SUBSTITUTE(TEXT(CK7,"#,##0.00"),"-","△")&amp;"】"))</f>
        <v>【250.25】</v>
      </c>
      <c r="CL6" s="33">
        <f>IF(CL7="",NA(),CL7)</f>
        <v>19.25</v>
      </c>
      <c r="CM6" s="33">
        <f t="shared" ref="CM6:CU6" si="10">IF(CM7="",NA(),CM7)</f>
        <v>14.04</v>
      </c>
      <c r="CN6" s="33">
        <f t="shared" si="10"/>
        <v>14.11</v>
      </c>
      <c r="CO6" s="33">
        <f t="shared" si="10"/>
        <v>15.55</v>
      </c>
      <c r="CP6" s="33">
        <f t="shared" si="10"/>
        <v>16.850000000000001</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66.88</v>
      </c>
      <c r="CX6" s="33">
        <f t="shared" ref="CX6:DF6" si="11">IF(CX7="",NA(),CX7)</f>
        <v>64.709999999999994</v>
      </c>
      <c r="CY6" s="33">
        <f t="shared" si="11"/>
        <v>63.98</v>
      </c>
      <c r="CZ6" s="33">
        <f t="shared" si="11"/>
        <v>64.900000000000006</v>
      </c>
      <c r="DA6" s="33">
        <f t="shared" si="11"/>
        <v>64.86</v>
      </c>
      <c r="DB6" s="33">
        <f t="shared" si="11"/>
        <v>85.03</v>
      </c>
      <c r="DC6" s="33">
        <f t="shared" si="11"/>
        <v>84.49</v>
      </c>
      <c r="DD6" s="33">
        <f t="shared" si="11"/>
        <v>85.67</v>
      </c>
      <c r="DE6" s="33">
        <f t="shared" si="11"/>
        <v>86.28</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4" s="34" customFormat="1" x14ac:dyDescent="0.15">
      <c r="A7" s="26"/>
      <c r="B7" s="35">
        <v>2015</v>
      </c>
      <c r="C7" s="35">
        <v>92061</v>
      </c>
      <c r="D7" s="35">
        <v>47</v>
      </c>
      <c r="E7" s="35">
        <v>17</v>
      </c>
      <c r="F7" s="35">
        <v>4</v>
      </c>
      <c r="G7" s="35">
        <v>0</v>
      </c>
      <c r="H7" s="35" t="s">
        <v>96</v>
      </c>
      <c r="I7" s="35" t="s">
        <v>97</v>
      </c>
      <c r="J7" s="35" t="s">
        <v>98</v>
      </c>
      <c r="K7" s="35" t="s">
        <v>99</v>
      </c>
      <c r="L7" s="35" t="s">
        <v>100</v>
      </c>
      <c r="M7" s="36" t="s">
        <v>101</v>
      </c>
      <c r="N7" s="36" t="s">
        <v>102</v>
      </c>
      <c r="O7" s="36">
        <v>0.9</v>
      </c>
      <c r="P7" s="36">
        <v>70.94</v>
      </c>
      <c r="Q7" s="36">
        <v>2430</v>
      </c>
      <c r="R7" s="36">
        <v>86127</v>
      </c>
      <c r="S7" s="36">
        <v>1449.83</v>
      </c>
      <c r="T7" s="36">
        <v>59.4</v>
      </c>
      <c r="U7" s="36">
        <v>774</v>
      </c>
      <c r="V7" s="36">
        <v>0.53</v>
      </c>
      <c r="W7" s="36">
        <v>1460.38</v>
      </c>
      <c r="X7" s="36">
        <v>91</v>
      </c>
      <c r="Y7" s="36">
        <v>93.5</v>
      </c>
      <c r="Z7" s="36">
        <v>97.45</v>
      </c>
      <c r="AA7" s="36">
        <v>100.7</v>
      </c>
      <c r="AB7" s="36">
        <v>103.73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1220.49</v>
      </c>
      <c r="BF7" s="36">
        <v>882.48</v>
      </c>
      <c r="BG7" s="36">
        <v>879.45</v>
      </c>
      <c r="BH7" s="36">
        <v>612.99</v>
      </c>
      <c r="BI7" s="36">
        <v>783.82</v>
      </c>
      <c r="BJ7" s="36">
        <v>1733.74</v>
      </c>
      <c r="BK7" s="36">
        <v>1860.94</v>
      </c>
      <c r="BL7" s="36">
        <v>1655.47</v>
      </c>
      <c r="BM7" s="36">
        <v>1504.21</v>
      </c>
      <c r="BN7" s="36">
        <v>1390.86</v>
      </c>
      <c r="BO7" s="36">
        <v>1457.06</v>
      </c>
      <c r="BP7" s="36">
        <v>61.57</v>
      </c>
      <c r="BQ7" s="36">
        <v>69.400000000000006</v>
      </c>
      <c r="BR7" s="36">
        <v>96.87</v>
      </c>
      <c r="BS7" s="36">
        <v>104.25</v>
      </c>
      <c r="BT7" s="36">
        <v>108.13</v>
      </c>
      <c r="BU7" s="36">
        <v>70.61</v>
      </c>
      <c r="BV7" s="36">
        <v>67</v>
      </c>
      <c r="BW7" s="36">
        <v>67.92</v>
      </c>
      <c r="BX7" s="36">
        <v>67.41</v>
      </c>
      <c r="BY7" s="36">
        <v>76.849999999999994</v>
      </c>
      <c r="BZ7" s="36">
        <v>64.73</v>
      </c>
      <c r="CA7" s="36">
        <v>241.43</v>
      </c>
      <c r="CB7" s="36">
        <v>269.79000000000002</v>
      </c>
      <c r="CC7" s="36">
        <v>227.84</v>
      </c>
      <c r="CD7" s="36">
        <v>204.64</v>
      </c>
      <c r="CE7" s="36">
        <v>150</v>
      </c>
      <c r="CF7" s="36">
        <v>205.88</v>
      </c>
      <c r="CG7" s="36">
        <v>212.67</v>
      </c>
      <c r="CH7" s="36">
        <v>209.77</v>
      </c>
      <c r="CI7" s="36">
        <v>216.49</v>
      </c>
      <c r="CJ7" s="36">
        <v>198.4</v>
      </c>
      <c r="CK7" s="36">
        <v>250.25</v>
      </c>
      <c r="CL7" s="36">
        <v>19.25</v>
      </c>
      <c r="CM7" s="36">
        <v>14.04</v>
      </c>
      <c r="CN7" s="36">
        <v>14.11</v>
      </c>
      <c r="CO7" s="36">
        <v>15.55</v>
      </c>
      <c r="CP7" s="36">
        <v>16.850000000000001</v>
      </c>
      <c r="CQ7" s="36">
        <v>39.950000000000003</v>
      </c>
      <c r="CR7" s="36">
        <v>36.83</v>
      </c>
      <c r="CS7" s="36">
        <v>35.32</v>
      </c>
      <c r="CT7" s="36">
        <v>38.409999999999997</v>
      </c>
      <c r="CU7" s="36">
        <v>39.25</v>
      </c>
      <c r="CV7" s="36">
        <v>40.31</v>
      </c>
      <c r="CW7" s="36">
        <v>66.88</v>
      </c>
      <c r="CX7" s="36">
        <v>64.709999999999994</v>
      </c>
      <c r="CY7" s="36">
        <v>63.98</v>
      </c>
      <c r="CZ7" s="36">
        <v>64.900000000000006</v>
      </c>
      <c r="DA7" s="36">
        <v>64.86</v>
      </c>
      <c r="DB7" s="36">
        <v>85.03</v>
      </c>
      <c r="DC7" s="36">
        <v>84.49</v>
      </c>
      <c r="DD7" s="36">
        <v>85.67</v>
      </c>
      <c r="DE7" s="36">
        <v>86.28</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0.05</v>
      </c>
      <c r="EL7" s="36">
        <v>7.0000000000000007E-2</v>
      </c>
      <c r="EM7" s="36">
        <v>0.08</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2017-02-08T02:59:37Z</dcterms:created>
  <dcterms:modified xsi:type="dcterms:W3CDTF">2017-02-10T07:58:02Z</dcterms:modified>
  <cp:category/>
</cp:coreProperties>
</file>