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C:\Users\08000092\Desktop\"/>
    </mc:Choice>
  </mc:AlternateContent>
  <xr:revisionPtr revIDLastSave="0" documentId="8_{18CBF301-E72C-4F7D-8245-3D74849F865C}" xr6:coauthVersionLast="47" xr6:coauthVersionMax="47" xr10:uidLastSave="{00000000-0000-0000-0000-000000000000}"/>
  <workbookProtection workbookPassword="A1DB" lockStructure="1"/>
  <bookViews>
    <workbookView xWindow="-108" yWindow="-108" windowWidth="23256" windowHeight="12456" xr2:uid="{40EB82D8-3A6A-4023-843A-0C6FAA2865BE}"/>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88" i="11" l="1"/>
  <c r="AU63" i="11"/>
  <c r="AP63" i="11"/>
  <c r="CW102" i="11"/>
  <c r="DB102" i="11"/>
  <c r="CR102" i="11"/>
  <c r="BG34" i="9"/>
  <c r="BG33" i="9"/>
  <c r="BG32" i="9"/>
  <c r="BG31" i="9"/>
  <c r="AO31" i="9"/>
  <c r="W33" i="9"/>
  <c r="W32" i="9"/>
  <c r="W31" i="9"/>
  <c r="CQ40" i="9"/>
  <c r="CO40" i="9" s="1"/>
  <c r="CQ39" i="9"/>
  <c r="CQ38" i="9"/>
  <c r="CO38" i="9"/>
  <c r="CQ37" i="9"/>
  <c r="CQ36" i="9"/>
  <c r="CQ35" i="9"/>
  <c r="CQ34" i="9"/>
  <c r="CQ33" i="9"/>
  <c r="CQ32" i="9"/>
  <c r="CQ31" i="9"/>
  <c r="DG40" i="9"/>
  <c r="DG39" i="9"/>
  <c r="DG38" i="9"/>
  <c r="DG37" i="9"/>
  <c r="DG36" i="9"/>
  <c r="DG35" i="9"/>
  <c r="DG34" i="9"/>
  <c r="DG33" i="9"/>
  <c r="DG32" i="9"/>
  <c r="DG31" i="9"/>
  <c r="BY40" i="9"/>
  <c r="BW40" i="9" s="1"/>
  <c r="BY39" i="9"/>
  <c r="BY38" i="9"/>
  <c r="BW38" i="9" s="1"/>
  <c r="BY37" i="9"/>
  <c r="BY36" i="9"/>
  <c r="BW36" i="9"/>
  <c r="BY35" i="9"/>
  <c r="BY34" i="9"/>
  <c r="BY33" i="9"/>
  <c r="BY32" i="9"/>
  <c r="BY31" i="9"/>
  <c r="E40" i="9"/>
  <c r="C40" i="9" s="1"/>
  <c r="E39" i="9"/>
  <c r="E38" i="9"/>
  <c r="C38" i="9" s="1"/>
  <c r="E37" i="9"/>
  <c r="E36" i="9"/>
  <c r="C36" i="9" s="1"/>
  <c r="E35" i="9"/>
  <c r="C35" i="9" s="1"/>
  <c r="E34" i="9"/>
  <c r="C34" i="9"/>
  <c r="E33" i="9"/>
  <c r="E32" i="9"/>
  <c r="E31" i="9"/>
  <c r="C31" i="9" s="1"/>
  <c r="C37" i="9"/>
  <c r="C39" i="9"/>
  <c r="U34" i="9"/>
  <c r="U35" i="9"/>
  <c r="U36" i="9"/>
  <c r="U37" i="9"/>
  <c r="U38" i="9"/>
  <c r="U39" i="9"/>
  <c r="U40" i="9"/>
  <c r="AM32" i="9"/>
  <c r="AM33" i="9"/>
  <c r="AM34" i="9"/>
  <c r="AM35" i="9"/>
  <c r="AM36" i="9"/>
  <c r="AM37" i="9"/>
  <c r="AM38" i="9"/>
  <c r="AM39" i="9"/>
  <c r="AM40" i="9"/>
  <c r="BE35" i="9"/>
  <c r="BE36" i="9"/>
  <c r="BE37" i="9"/>
  <c r="BE38" i="9"/>
  <c r="BE39" i="9"/>
  <c r="BE40" i="9"/>
  <c r="BW35" i="9"/>
  <c r="BW37" i="9"/>
  <c r="BW39" i="9"/>
  <c r="CO37" i="9"/>
  <c r="CO39"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C32" i="9" l="1"/>
  <c r="C33" i="9" s="1"/>
  <c r="U31" i="9" l="1"/>
  <c r="U32" i="9" s="1"/>
  <c r="U33" i="9" s="1"/>
  <c r="AM31" i="9" l="1"/>
  <c r="BE31" i="9" l="1"/>
  <c r="BE32" i="9" s="1"/>
  <c r="BE33" i="9" s="1"/>
  <c r="BE34" i="9" s="1"/>
  <c r="BW31" i="9" l="1"/>
  <c r="BW32" i="9" s="1"/>
  <c r="BW33" i="9" s="1"/>
  <c r="BW34" i="9" s="1"/>
  <c r="CO31" i="9" s="1"/>
  <c r="CO32" i="9" s="1"/>
  <c r="CO33" i="9" s="1"/>
  <c r="CO34" i="9" s="1"/>
  <c r="CO35" i="9" s="1"/>
  <c r="CO36" i="9" s="1"/>
</calcChain>
</file>

<file path=xl/sharedStrings.xml><?xml version="1.0" encoding="utf-8"?>
<sst xmlns="http://schemas.openxmlformats.org/spreadsheetml/2006/main" count="962" uniqueCount="587">
  <si>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</si>
  <si>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</si>
  <si>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</si>
  <si>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</si>
  <si>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</si>
  <si>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</si>
  <si>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H19</t>
  </si>
  <si>
    <t xml:space="preserve"> H20</t>
  </si>
  <si>
    <t xml:space="preserve"> H21</t>
  </si>
  <si>
    <t xml:space="preserve"> H22</t>
  </si>
  <si>
    <t xml:space="preserve"> H23</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</si>
  <si>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</si>
  <si>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</si>
  <si>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</si>
  <si>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</si>
  <si>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</si>
  <si>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</si>
  <si>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</si>
  <si>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</si>
  <si>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</si>
  <si>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</si>
  <si>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</si>
  <si>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</si>
  <si>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</si>
  <si>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</si>
  <si>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</si>
  <si>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</si>
  <si>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</si>
  <si>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</si>
  <si>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</si>
  <si>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</si>
  <si>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</si>
  <si>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</si>
  <si>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</si>
  <si>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</si>
  <si>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</si>
  <si>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</si>
  <si>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</si>
  <si>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</si>
  <si>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※平成24年度中に市町村合併した団体で、合併前の団体ごとの決算に基づく実質公債費比率を算出していない団体については、グラフを表記しない。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</si>
  <si>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</si>
  <si>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</si>
  <si>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</si>
  <si>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</si>
  <si>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</si>
  <si>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</si>
  <si>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</si>
  <si>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</si>
  <si>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</si>
  <si>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</si>
  <si>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H19</t>
  </si>
  <si>
    <t>H20</t>
  </si>
  <si>
    <t>H21</t>
  </si>
  <si>
    <t>H22</t>
  </si>
  <si>
    <t>H23</t>
  </si>
  <si>
    <t>水道事業会計</t>
  </si>
  <si>
    <t>一般会計</t>
  </si>
  <si>
    <t>国民健康保険事業特別会計</t>
  </si>
  <si>
    <t>下水道事業特別会計</t>
  </si>
  <si>
    <t>介護保険事業特別会計</t>
  </si>
  <si>
    <t>銅山観光事業特別会計</t>
  </si>
  <si>
    <t>後期高齢者医療事業特別会計</t>
  </si>
  <si>
    <t>温泉事業特別会計</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</si>
  <si>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</si>
  <si>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</si>
  <si>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</si>
  <si>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</si>
  <si>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</si>
  <si>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</si>
  <si>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</si>
  <si>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</si>
  <si>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</si>
  <si>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</si>
  <si>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</si>
  <si>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</si>
  <si>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</si>
  <si>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</si>
  <si>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</si>
  <si>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</si>
  <si>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</si>
  <si>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</si>
  <si>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</si>
  <si>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</si>
  <si>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</si>
  <si>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</si>
  <si>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</si>
  <si>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</si>
  <si>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</si>
  <si>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</si>
  <si>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</si>
  <si>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</si>
  <si>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</si>
  <si>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</si>
  <si>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</si>
  <si>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</si>
  <si>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</si>
  <si>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※平成24年度中に市町村合併した団体で、合併前の団体ごとの決算に基づく連結実質赤字比率を算出していない団体については、グラフを表記しない。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</si>
  <si>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</si>
  <si>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</si>
  <si>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</si>
  <si>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</si>
  <si>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</si>
  <si>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</si>
  <si>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</si>
  <si>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</si>
  <si>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</si>
  <si>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</si>
  <si>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※平成19年度決算と平成20年度決算の元利償還金は特定財源の額を控除しており、満期一括償還地方債に係る年度割相当額は減債基金積立不足算定額を含んでいる。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</si>
  <si>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</si>
  <si>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※平成24年度中に市町村合併した団体で、合併前の団体ごとの決算に基づく実質公債費比率を算出していない団体については、グラフを表記しない。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</si>
  <si>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</si>
  <si>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</si>
  <si>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※平成24年度中に市町村合併した団体で、合併前の団体ごとの決算に基づく将来負担比率を算出していない団体については、グラフを表記しない。</t>
    <phoneticPr fontId="22"/>
  </si>
  <si>
    <t>年度</t>
    <rPh sb="0" eb="2">
      <t>ネンド</t>
    </rPh>
    <phoneticPr fontId="1"/>
  </si>
  <si>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</si>
  <si>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</si>
  <si>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</si>
  <si>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</si>
  <si>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</si>
  <si>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</si>
  <si>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</si>
  <si>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</si>
  <si>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</si>
  <si>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</si>
  <si>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</si>
  <si>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</si>
  <si>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</si>
  <si>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</si>
  <si>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</si>
  <si>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</si>
  <si>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</si>
  <si>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</si>
  <si>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</si>
  <si>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</si>
  <si>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</si>
  <si>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平成23年度　財政状況資料集</t>
    <phoneticPr fontId="22"/>
  </si>
  <si>
    <t>総括表（市町村）</t>
    <rPh sb="0" eb="2">
      <t>ソウカツ</t>
    </rPh>
    <rPh sb="2" eb="3">
      <t>ヒョウ</t>
    </rPh>
    <rPh sb="4" eb="7">
      <t>シチョウソン</t>
    </rPh>
    <phoneticPr fontId="22"/>
  </si>
  <si>
    <t>都道府県名</t>
    <phoneticPr fontId="22"/>
  </si>
  <si>
    <t>栃木県</t>
    <phoneticPr fontId="22"/>
  </si>
  <si>
    <t>市町村類型</t>
    <phoneticPr fontId="22"/>
  </si>
  <si>
    <t>Ⅱ－１</t>
    <phoneticPr fontId="22"/>
  </si>
  <si>
    <t>指定団体等の指定状況</t>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</si>
  <si>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</si>
  <si>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2</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</si>
  <si>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</si>
  <si>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2</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</si>
  <si>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</si>
  <si>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</si>
  <si>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</si>
  <si>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</si>
  <si>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</si>
  <si>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</si>
  <si>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</si>
  <si>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日光市</t>
    <phoneticPr fontId="22"/>
  </si>
  <si>
    <t>地方交付税種地</t>
    <rPh sb="0" eb="2">
      <t>チホウ</t>
    </rPh>
    <rPh sb="2" eb="5">
      <t>コウフゼイ</t>
    </rPh>
    <rPh sb="5" eb="6">
      <t>シュ</t>
    </rPh>
    <rPh sb="6" eb="7">
      <t>チ</t>
    </rPh>
    <phoneticPr fontId="22"/>
  </si>
  <si>
    <t>1-2</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</si>
  <si>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</si>
  <si>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</si>
  <si>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</si>
  <si>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</si>
  <si>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</si>
  <si>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</si>
  <si>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</si>
  <si>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</si>
  <si>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</si>
  <si>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</si>
  <si>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</si>
  <si>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</si>
  <si>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</si>
  <si>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</si>
  <si>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</si>
  <si>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</si>
  <si>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</si>
  <si>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</si>
  <si>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</si>
  <si>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</si>
  <si>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</si>
  <si>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</si>
  <si>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</si>
  <si>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</si>
  <si>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-4.5</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</si>
  <si>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</si>
  <si>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</si>
  <si>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山振</t>
    <rPh sb="0" eb="1">
      <t>ヤマ</t>
    </rPh>
    <rPh sb="1" eb="2">
      <t>フ</t>
    </rPh>
    <phoneticPr fontId="22"/>
  </si>
  <si>
    <t>繰上償還金</t>
    <phoneticPr fontId="34"/>
  </si>
  <si>
    <t>-</t>
    <phoneticPr fontId="22"/>
  </si>
  <si>
    <t>　実質赤字比率</t>
    <rPh sb="1" eb="3">
      <t>ジッシツ</t>
    </rPh>
    <rPh sb="3" eb="5">
      <t>アカジ</t>
    </rPh>
    <rPh sb="5" eb="7">
      <t>ヒリツ</t>
    </rPh>
    <phoneticPr fontId="22"/>
  </si>
  <si>
    <t>-</t>
    <phoneticPr fontId="22"/>
  </si>
  <si>
    <t>住民基本台帳人口</t>
    <rPh sb="0" eb="2">
      <t>ジュウミン</t>
    </rPh>
    <rPh sb="2" eb="4">
      <t>キホン</t>
    </rPh>
    <rPh sb="4" eb="6">
      <t>ダイチョウ</t>
    </rPh>
    <rPh sb="6" eb="8">
      <t>ジンコウ</t>
    </rPh>
    <phoneticPr fontId="22"/>
  </si>
  <si>
    <t>24.03.31(人)</t>
    <phoneticPr fontId="22"/>
  </si>
  <si>
    <t>第1次</t>
    <rPh sb="0" eb="1">
      <t>ダイ</t>
    </rPh>
    <rPh sb="2" eb="3">
      <t>ジ</t>
    </rPh>
    <phoneticPr fontId="22"/>
  </si>
  <si>
    <t>低開発</t>
    <rPh sb="0" eb="1">
      <t>テイ</t>
    </rPh>
    <rPh sb="1" eb="3">
      <t>カイハツ</t>
    </rPh>
    <phoneticPr fontId="22"/>
  </si>
  <si>
    <t>×</t>
    <phoneticPr fontId="22"/>
  </si>
  <si>
    <t>積立金取崩し額</t>
    <phoneticPr fontId="34"/>
  </si>
  <si>
    <t>-</t>
    <phoneticPr fontId="22"/>
  </si>
  <si>
    <t>　連結実質赤字比率</t>
    <rPh sb="1" eb="3">
      <t>レンケツ</t>
    </rPh>
    <rPh sb="3" eb="5">
      <t>ジッシツ</t>
    </rPh>
    <rPh sb="5" eb="7">
      <t>アカジ</t>
    </rPh>
    <rPh sb="7" eb="9">
      <t>ヒリツ</t>
    </rPh>
    <phoneticPr fontId="22"/>
  </si>
  <si>
    <t>-</t>
    <phoneticPr fontId="22"/>
  </si>
  <si>
    <t>23.03.31(人)</t>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</si>
  <si>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</si>
  <si>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</si>
  <si>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</si>
  <si>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</si>
  <si>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-1.3</t>
    <phoneticPr fontId="22"/>
  </si>
  <si>
    <t>第2次</t>
    <rPh sb="0" eb="1">
      <t>ダイ</t>
    </rPh>
    <rPh sb="2" eb="3">
      <t>ジ</t>
    </rPh>
    <phoneticPr fontId="22"/>
  </si>
  <si>
    <t>基準財政収入額</t>
    <phoneticPr fontId="34"/>
  </si>
  <si>
    <t>　将来負担比率</t>
    <rPh sb="1" eb="3">
      <t>ショウライ</t>
    </rPh>
    <rPh sb="3" eb="5">
      <t>フタン</t>
    </rPh>
    <rPh sb="5" eb="7">
      <t>ヒリツ</t>
    </rPh>
    <phoneticPr fontId="22"/>
  </si>
  <si>
    <t>面積 (k㎡)</t>
    <rPh sb="0" eb="2">
      <t>メンセキ</t>
    </rPh>
    <phoneticPr fontId="22"/>
  </si>
  <si>
    <t>基準財政需要額</t>
    <phoneticPr fontId="34"/>
  </si>
  <si>
    <r>
      <t>資金不足比率 (※</t>
    </r>
    <r>
      <rPr>
        <sz val="9"/>
        <color indexed="8"/>
        <rFont val="ＭＳ ゴシック"/>
        <family val="3"/>
        <charset val="128"/>
      </rPr>
      <t>4</t>
    </r>
    <r>
      <rPr>
        <sz val="9"/>
        <color indexed="8"/>
        <rFont val="ＭＳ ゴシック"/>
        <family val="3"/>
        <charset val="128"/>
      </rPr>
      <t>)</t>
    </r>
    <phoneticPr fontId="22"/>
  </si>
  <si>
    <t>人口密度 (人/k㎡)</t>
    <rPh sb="0" eb="2">
      <t>ジンコウ</t>
    </rPh>
    <rPh sb="2" eb="4">
      <t>ミツド</t>
    </rPh>
    <phoneticPr fontId="22"/>
  </si>
  <si>
    <t>第3次</t>
    <rPh sb="0" eb="1">
      <t>ダイ</t>
    </rPh>
    <rPh sb="2" eb="3">
      <t>ジ</t>
    </rPh>
    <phoneticPr fontId="22"/>
  </si>
  <si>
    <t>標準税収入額等</t>
    <phoneticPr fontId="34"/>
  </si>
  <si>
    <t>世帯数 (世帯)</t>
    <rPh sb="0" eb="3">
      <t>セタイスウ</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</si>
  <si>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</si>
  <si>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職員の状況</t>
    <rPh sb="0" eb="2">
      <t>ショクイン</t>
    </rPh>
    <rPh sb="3" eb="5">
      <t>ジョウキョウ</t>
    </rPh>
    <phoneticPr fontId="22"/>
  </si>
  <si>
    <t>歳入一般財源等</t>
    <rPh sb="0" eb="2">
      <t>サイニュウ</t>
    </rPh>
    <rPh sb="2" eb="4">
      <t>イッパン</t>
    </rPh>
    <rPh sb="4" eb="6">
      <t>ザイゲン</t>
    </rPh>
    <rPh sb="6" eb="7">
      <t>トウ</t>
    </rPh>
    <phoneticPr fontId="34"/>
  </si>
  <si>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</si>
  <si>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</si>
  <si>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</si>
  <si>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</si>
  <si>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</si>
  <si>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</si>
  <si>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</si>
  <si>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</si>
  <si>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</si>
  <si>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</si>
  <si>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</si>
  <si>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</si>
  <si>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</si>
  <si>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</si>
  <si>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</si>
  <si>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</si>
  <si>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</si>
  <si>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</si>
  <si>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</si>
  <si>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</si>
  <si>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</si>
  <si>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</si>
  <si>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</si>
  <si>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</si>
  <si>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</si>
  <si>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</si>
  <si>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105.4                 ( 97.4 )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</si>
  <si>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</si>
  <si>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</si>
  <si>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</si>
  <si>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</si>
  <si>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</si>
  <si>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</si>
  <si>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</si>
  <si>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</si>
  <si>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</si>
  <si>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</si>
  <si>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</si>
  <si>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</si>
  <si>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</si>
  <si>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</si>
  <si>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</si>
  <si>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</si>
  <si>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</si>
  <si>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</si>
  <si>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</si>
  <si>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</si>
  <si>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</si>
  <si>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</si>
  <si>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</si>
  <si>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</si>
  <si>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</si>
  <si>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</si>
  <si>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</si>
  <si>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</si>
  <si>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</si>
  <si>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</si>
  <si>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</si>
  <si>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</si>
  <si>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</si>
  <si>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</si>
  <si>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</si>
  <si>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</si>
  <si>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</si>
  <si>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</si>
  <si>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</si>
  <si>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</si>
  <si>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</si>
  <si>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</si>
  <si>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</si>
  <si>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</si>
  <si>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</si>
  <si>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</si>
  <si>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</si>
  <si>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</si>
  <si>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</si>
  <si>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</si>
  <si>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</si>
  <si>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</si>
  <si>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</si>
  <si>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</si>
  <si>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</si>
  <si>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</si>
  <si>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</si>
  <si>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</si>
  <si>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</si>
  <si>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</si>
  <si>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</si>
  <si>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</si>
  <si>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</si>
  <si>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</si>
  <si>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　児童手当及び子ども手当特例交付金</t>
    <rPh sb="10" eb="12">
      <t>テア</t>
    </rPh>
    <phoneticPr fontId="1"/>
  </si>
  <si>
    <t>災害復旧費</t>
  </si>
  <si>
    <t>　減収補塡特例交付金</t>
    <rPh sb="1" eb="3">
      <t>ゲンシュウ</t>
    </rPh>
    <rPh sb="3" eb="4">
      <t>ホ</t>
    </rPh>
    <rPh sb="5" eb="7">
      <t>トクレイ</t>
    </rPh>
    <rPh sb="7" eb="10">
      <t>コウフキン</t>
    </rPh>
    <phoneticPr fontId="1"/>
  </si>
  <si>
    <t>　　特別土地保有税</t>
    <phoneticPr fontId="22"/>
  </si>
  <si>
    <t>公債費</t>
  </si>
  <si>
    <t>地方交付税</t>
  </si>
  <si>
    <t>　法定外普通税</t>
    <phoneticPr fontId="22"/>
  </si>
  <si>
    <t>諸支出費</t>
  </si>
  <si>
    <t>　普通交付税</t>
    <phoneticPr fontId="22"/>
  </si>
  <si>
    <t>目的税</t>
  </si>
  <si>
    <t>前年度繰上充用金</t>
    <phoneticPr fontId="22"/>
  </si>
  <si>
    <t>　特別交付税</t>
    <phoneticPr fontId="22"/>
  </si>
  <si>
    <t>　法定目的税</t>
    <phoneticPr fontId="22"/>
  </si>
  <si>
    <t>歳出合計</t>
  </si>
  <si>
    <t>　　入湯税</t>
    <phoneticPr fontId="22"/>
  </si>
  <si>
    <t>(一般財源計)</t>
    <phoneticPr fontId="22"/>
  </si>
  <si>
    <t>　　事業所税</t>
    <phoneticPr fontId="22"/>
  </si>
  <si>
    <t>性質別歳出の状況（単位 千円・％）</t>
    <rPh sb="0" eb="2">
      <t>セイシツ</t>
    </rPh>
    <phoneticPr fontId="22"/>
  </si>
  <si>
    <t>交通安全対策特別交付金</t>
    <phoneticPr fontId="22"/>
  </si>
  <si>
    <t>　　都市計画税</t>
    <phoneticPr fontId="22"/>
  </si>
  <si>
    <t>決算額</t>
  </si>
  <si>
    <t>構成比</t>
    <phoneticPr fontId="22"/>
  </si>
  <si>
    <t>充当一般財源等</t>
    <phoneticPr fontId="22"/>
  </si>
  <si>
    <t>経常経費充当一般財源等</t>
  </si>
  <si>
    <t>分担金・負担金</t>
  </si>
  <si>
    <t>　　水利地益税等</t>
    <phoneticPr fontId="22"/>
  </si>
  <si>
    <t>義務的経費計</t>
    <rPh sb="0" eb="3">
      <t>ギムテキ</t>
    </rPh>
    <rPh sb="3" eb="5">
      <t>ケイヒ</t>
    </rPh>
    <rPh sb="5" eb="6">
      <t>ケイ</t>
    </rPh>
    <phoneticPr fontId="22"/>
  </si>
  <si>
    <t>使用料</t>
  </si>
  <si>
    <t>　法定外目的税</t>
    <phoneticPr fontId="22"/>
  </si>
  <si>
    <t>　人件費</t>
    <phoneticPr fontId="22"/>
  </si>
  <si>
    <t>手数料</t>
  </si>
  <si>
    <t>旧法による税</t>
  </si>
  <si>
    <t>　　うち職員給</t>
    <rPh sb="4" eb="6">
      <t>ショクイン</t>
    </rPh>
    <rPh sb="6" eb="7">
      <t>キュウ</t>
    </rPh>
    <phoneticPr fontId="22"/>
  </si>
  <si>
    <t>国庫支出金</t>
  </si>
  <si>
    <t>合計</t>
  </si>
  <si>
    <t>　扶助費</t>
    <phoneticPr fontId="22"/>
  </si>
  <si>
    <t>国有提供交付金(特別区財調交付金)</t>
  </si>
  <si>
    <t>　公債費</t>
    <phoneticPr fontId="22"/>
  </si>
  <si>
    <t>都道府県支出金</t>
  </si>
  <si>
    <t>平成23年度</t>
    <rPh sb="0" eb="2">
      <t>ヘイセイ</t>
    </rPh>
    <rPh sb="4" eb="6">
      <t>ネンド</t>
    </rPh>
    <phoneticPr fontId="22"/>
  </si>
  <si>
    <t>平成22年度</t>
    <rPh sb="0" eb="2">
      <t>ヘイセイ</t>
    </rPh>
    <rPh sb="4" eb="6">
      <t>ネンド</t>
    </rPh>
    <phoneticPr fontId="22"/>
  </si>
  <si>
    <t>内訳</t>
    <rPh sb="0" eb="2">
      <t>ウチワケ</t>
    </rPh>
    <phoneticPr fontId="22"/>
  </si>
  <si>
    <t>財産収入</t>
  </si>
  <si>
    <t>徴収率
(％)</t>
    <rPh sb="0" eb="2">
      <t>チョウシュウ</t>
    </rPh>
    <rPh sb="2" eb="3">
      <t>リツ</t>
    </rPh>
    <phoneticPr fontId="22"/>
  </si>
  <si>
    <t>現年</t>
    <rPh sb="0" eb="1">
      <t>ゲン</t>
    </rPh>
    <rPh sb="1" eb="2">
      <t>ネン</t>
    </rPh>
    <phoneticPr fontId="22"/>
  </si>
  <si>
    <t>寄附金</t>
  </si>
  <si>
    <t>市町村民税</t>
    <rPh sb="0" eb="3">
      <t>シチョウソン</t>
    </rPh>
    <rPh sb="3" eb="4">
      <t>ミン</t>
    </rPh>
    <rPh sb="4" eb="5">
      <t>ゼイ</t>
    </rPh>
    <phoneticPr fontId="22"/>
  </si>
  <si>
    <t>繰入金</t>
  </si>
  <si>
    <t>純固定資産税</t>
    <rPh sb="0" eb="1">
      <t>ジュン</t>
    </rPh>
    <rPh sb="1" eb="3">
      <t>コテイ</t>
    </rPh>
    <rPh sb="3" eb="6">
      <t>シサンゼイ</t>
    </rPh>
    <phoneticPr fontId="22"/>
  </si>
  <si>
    <t>一時借入金利子</t>
    <phoneticPr fontId="22"/>
  </si>
  <si>
    <t>繰越金</t>
  </si>
  <si>
    <t>その他の経費</t>
    <rPh sb="2" eb="3">
      <t>タ</t>
    </rPh>
    <rPh sb="4" eb="6">
      <t>ケイヒ</t>
    </rPh>
    <phoneticPr fontId="22"/>
  </si>
  <si>
    <t>諸収入</t>
  </si>
  <si>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</si>
  <si>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</si>
  <si>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</si>
  <si>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地方債</t>
  </si>
  <si>
    <t>合計</t>
    <phoneticPr fontId="22"/>
  </si>
  <si>
    <t>実質収支</t>
    <rPh sb="0" eb="2">
      <t>ジッシツ</t>
    </rPh>
    <rPh sb="2" eb="4">
      <t>シュウシ</t>
    </rPh>
    <phoneticPr fontId="22"/>
  </si>
  <si>
    <t>　維持補修費</t>
    <phoneticPr fontId="22"/>
  </si>
  <si>
    <t>　うち減収補塡債(特例分)</t>
    <rPh sb="4" eb="5">
      <t>シュウ</t>
    </rPh>
    <rPh sb="9" eb="10">
      <t>トク</t>
    </rPh>
    <rPh sb="10" eb="11">
      <t>レイ</t>
    </rPh>
    <rPh sb="11" eb="12">
      <t>ブン</t>
    </rPh>
    <phoneticPr fontId="1"/>
  </si>
  <si>
    <t>再差引収支</t>
    <rPh sb="0" eb="1">
      <t>サイ</t>
    </rPh>
    <rPh sb="1" eb="3">
      <t>サシヒキ</t>
    </rPh>
    <rPh sb="3" eb="5">
      <t>シュウシ</t>
    </rPh>
    <phoneticPr fontId="22"/>
  </si>
  <si>
    <t>　補助費等</t>
    <rPh sb="1" eb="3">
      <t>ホジョ</t>
    </rPh>
    <rPh sb="3" eb="4">
      <t>ヒ</t>
    </rPh>
    <rPh sb="4" eb="5">
      <t>トウ</t>
    </rPh>
    <phoneticPr fontId="22"/>
  </si>
  <si>
    <t>　うち臨時財政対策債</t>
    <phoneticPr fontId="22"/>
  </si>
  <si>
    <t>加入世帯数(世帯)</t>
  </si>
  <si>
    <t>　　うち一部事務組合負担金</t>
    <phoneticPr fontId="22"/>
  </si>
  <si>
    <t>歳入合計</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</si>
  <si>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</si>
  <si>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</si>
  <si>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</si>
  <si>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</si>
  <si>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</si>
  <si>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</si>
  <si>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</si>
  <si>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</si>
  <si>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</si>
  <si>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</si>
  <si>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</si>
  <si>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</si>
  <si>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</si>
  <si>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</si>
  <si>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</si>
  <si>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平成23年度</t>
    <phoneticPr fontId="34"/>
  </si>
  <si>
    <t>栃木県日光市</t>
    <phoneticPr fontId="34"/>
  </si>
  <si>
    <t>普通税</t>
    <rPh sb="0" eb="2">
      <t>フツウ</t>
    </rPh>
    <rPh sb="2" eb="3">
      <t>ゼイ</t>
    </rPh>
    <phoneticPr fontId="20"/>
  </si>
  <si>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</si>
  <si>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</si>
  <si>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</si>
  <si>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</si>
  <si>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</si>
  <si>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鉱産税</t>
    <phoneticPr fontId="22"/>
  </si>
  <si>
    <t>-</t>
    <phoneticPr fontId="34"/>
  </si>
  <si>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</si>
  <si>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</si>
  <si>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</si>
  <si>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</si>
  <si>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</si>
  <si>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</si>
  <si>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</si>
  <si>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　うち元金</t>
    <phoneticPr fontId="34"/>
  </si>
  <si>
    <t>・計</t>
    <phoneticPr fontId="22"/>
  </si>
  <si>
    <t>　うち利子</t>
    <phoneticPr fontId="34"/>
  </si>
  <si>
    <t>-</t>
    <phoneticPr fontId="34"/>
  </si>
  <si>
    <t>-</t>
    <phoneticPr fontId="34"/>
  </si>
  <si>
    <t>-</t>
    <phoneticPr fontId="34"/>
  </si>
  <si>
    <t>下水道</t>
    <phoneticPr fontId="34"/>
  </si>
  <si>
    <t>-</t>
    <phoneticPr fontId="34"/>
  </si>
  <si>
    <t>上水道</t>
    <phoneticPr fontId="34"/>
  </si>
  <si>
    <t>観光施設</t>
    <phoneticPr fontId="34"/>
  </si>
  <si>
    <t>市場</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</si>
  <si>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</si>
  <si>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</si>
  <si>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</si>
  <si>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</si>
  <si>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</si>
  <si>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</si>
  <si>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</si>
  <si>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平成23年度</t>
  </si>
  <si>
    <t>栃木県日光市</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</si>
  <si>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</si>
  <si>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</si>
  <si>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</si>
  <si>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</si>
  <si>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</si>
  <si>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</si>
  <si>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</si>
  <si>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</si>
  <si>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</si>
  <si>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</si>
  <si>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</si>
  <si>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</si>
  <si>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</si>
  <si>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</si>
  <si>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</si>
  <si>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</si>
  <si>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</si>
  <si>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</si>
  <si>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</si>
  <si>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</si>
  <si>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</si>
  <si>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</si>
  <si>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診療所事業特別会計</t>
    <phoneticPr fontId="22"/>
  </si>
  <si>
    <t>自家用有償バス事業特別会計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</si>
  <si>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</si>
  <si>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</si>
  <si>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</si>
  <si>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</si>
  <si>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</si>
  <si>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</si>
  <si>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</si>
  <si>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</si>
  <si>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</si>
  <si>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</si>
  <si>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</si>
  <si>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</si>
  <si>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</si>
  <si>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</si>
  <si>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国民健康保険事業特別会計</t>
    <phoneticPr fontId="22"/>
  </si>
  <si>
    <t>介護保険事業特別会計</t>
    <phoneticPr fontId="22"/>
  </si>
  <si>
    <t>後期高齢者医療事業特別会計</t>
    <phoneticPr fontId="22"/>
  </si>
  <si>
    <t>水道事業会計</t>
    <phoneticPr fontId="22"/>
  </si>
  <si>
    <t>法適用企業</t>
    <phoneticPr fontId="22"/>
  </si>
  <si>
    <t>公設地方卸売市場事業特別会計</t>
    <phoneticPr fontId="22"/>
  </si>
  <si>
    <t>法非適用企業</t>
    <phoneticPr fontId="22"/>
  </si>
  <si>
    <t>下水道事業特別会計</t>
    <phoneticPr fontId="22"/>
  </si>
  <si>
    <t>温泉事業特別会計</t>
    <phoneticPr fontId="22"/>
  </si>
  <si>
    <t>銅山観光事業特別会計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</si>
  <si>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</si>
  <si>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</si>
  <si>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</si>
  <si>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</si>
  <si>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</si>
  <si>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</si>
  <si>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</si>
  <si>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</si>
  <si>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</si>
  <si>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</si>
  <si>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</si>
  <si>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</si>
  <si>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</si>
  <si>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</si>
  <si>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</si>
  <si>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</si>
  <si>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</si>
  <si>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</si>
  <si>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</si>
  <si>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</si>
  <si>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</si>
  <si>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平成21年度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</si>
  <si>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</si>
  <si>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</si>
  <si>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</si>
  <si>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</si>
  <si>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</si>
  <si>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</si>
  <si>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</si>
  <si>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準元利償還金</t>
    <rPh sb="0" eb="1">
      <t>ジュン</t>
    </rPh>
    <rPh sb="1" eb="3">
      <t>ガンリ</t>
    </rPh>
    <rPh sb="3" eb="6">
      <t>ショウカンキン</t>
    </rPh>
    <phoneticPr fontId="38"/>
  </si>
  <si>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</si>
  <si>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</si>
  <si>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</si>
  <si>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いわゆる五省協定等に係るもの</t>
    <rPh sb="4" eb="6">
      <t>ゴショウ</t>
    </rPh>
    <rPh sb="6" eb="9">
      <t>キョウテイトウ</t>
    </rPh>
    <rPh sb="10" eb="11">
      <t>カカ</t>
    </rPh>
    <phoneticPr fontId="38"/>
  </si>
  <si>
    <t>-</t>
    <phoneticPr fontId="2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</si>
  <si>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</si>
  <si>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</si>
  <si>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</si>
  <si>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</si>
  <si>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</si>
  <si>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</si>
  <si>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</si>
  <si>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t>
    <phoneticPr fontId="22"/>
  </si>
  <si>
    <t>森林総合研究所等が行う事業に係るもの</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</si>
  <si>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</si>
  <si>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t>
    <phoneticPr fontId="22"/>
  </si>
  <si>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</si>
  <si>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</si>
  <si>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</si>
  <si>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</si>
  <si>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</si>
  <si>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t>
    <phoneticPr fontId="22"/>
  </si>
  <si>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</si>
  <si>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</si>
  <si>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</si>
  <si>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t>
    <phoneticPr fontId="22"/>
  </si>
  <si>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</si>
  <si>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</si>
  <si>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</si>
  <si>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</si>
  <si>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</si>
  <si>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</si>
  <si>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</si>
  <si>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</si>
  <si>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</si>
  <si>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</si>
  <si>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</si>
  <si>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</si>
  <si>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</si>
  <si>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</si>
  <si>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下水道事業特別会計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</si>
  <si>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</si>
  <si>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</si>
  <si>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水道事業会計</t>
    <phoneticPr fontId="22"/>
  </si>
  <si>
    <t>(Ｆ)</t>
    <phoneticPr fontId="22"/>
  </si>
  <si>
    <t>公設地方卸売市場事業特別会計</t>
    <phoneticPr fontId="22"/>
  </si>
  <si>
    <t>将来負担比率（(Ｅ)－(Ｆ)）／（(Ｃ)－(Ｄ)）×１００</t>
    <rPh sb="0" eb="2">
      <t>ショウライ</t>
    </rPh>
    <rPh sb="2" eb="4">
      <t>フタン</t>
    </rPh>
    <rPh sb="4" eb="6">
      <t>ヒリツ</t>
    </rPh>
    <phoneticPr fontId="22"/>
  </si>
  <si>
    <t>温泉事業特別会計</t>
    <phoneticPr fontId="22"/>
  </si>
  <si>
    <t>-</t>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</si>
  <si>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</si>
  <si>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</si>
  <si>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</si>
  <si>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</si>
  <si>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平成23年度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</si>
  <si>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</si>
  <si>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</si>
  <si>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</si>
  <si>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</si>
  <si>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</si>
  <si>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</si>
  <si>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</si>
  <si>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</si>
  <si>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</si>
  <si>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</si>
  <si>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</si>
  <si>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</si>
  <si>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</si>
  <si>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</si>
  <si>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</si>
  <si>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</si>
  <si>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</si>
  <si>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</si>
  <si>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t>
    <phoneticPr fontId="22"/>
  </si>
  <si>
    <t>栃木県市町村総合事務組合（一般会計）</t>
    <rPh sb="0" eb="3">
      <t>トチギケン</t>
    </rPh>
    <rPh sb="3" eb="6">
      <t>シチョウソン</t>
    </rPh>
    <rPh sb="6" eb="8">
      <t>ソウゴウ</t>
    </rPh>
    <rPh sb="8" eb="10">
      <t>ジム</t>
    </rPh>
    <rPh sb="10" eb="12">
      <t>クミアイ</t>
    </rPh>
    <rPh sb="13" eb="15">
      <t>イッパン</t>
    </rPh>
    <rPh sb="15" eb="17">
      <t>カイケイ</t>
    </rPh>
    <phoneticPr fontId="22"/>
  </si>
  <si>
    <t>栃木県市町村総合事務組合（特別会計）</t>
    <rPh sb="0" eb="3">
      <t>トチギケン</t>
    </rPh>
    <rPh sb="3" eb="6">
      <t>シチョウソン</t>
    </rPh>
    <rPh sb="6" eb="8">
      <t>ソウゴウ</t>
    </rPh>
    <rPh sb="8" eb="10">
      <t>ジム</t>
    </rPh>
    <rPh sb="10" eb="12">
      <t>クミアイ</t>
    </rPh>
    <rPh sb="13" eb="15">
      <t>トクベツ</t>
    </rPh>
    <rPh sb="15" eb="17">
      <t>カイケイ</t>
    </rPh>
    <phoneticPr fontId="22"/>
  </si>
  <si>
    <t>栃木県後期高齢者医療広域連合（一般会計）</t>
    <rPh sb="0" eb="3">
      <t>トチギケン</t>
    </rPh>
    <rPh sb="3" eb="5">
      <t>コウキ</t>
    </rPh>
    <rPh sb="5" eb="8">
      <t>コウレイシャ</t>
    </rPh>
    <rPh sb="8" eb="10">
      <t>イリョウ</t>
    </rPh>
    <rPh sb="10" eb="12">
      <t>コウイキ</t>
    </rPh>
    <rPh sb="12" eb="14">
      <t>レンゴウ</t>
    </rPh>
    <rPh sb="15" eb="17">
      <t>イッパン</t>
    </rPh>
    <rPh sb="17" eb="19">
      <t>カイケイ</t>
    </rPh>
    <phoneticPr fontId="22"/>
  </si>
  <si>
    <t>日光市土地開発公社</t>
    <rPh sb="0" eb="3">
      <t>ニッコウシ</t>
    </rPh>
    <rPh sb="3" eb="5">
      <t>トチ</t>
    </rPh>
    <rPh sb="5" eb="7">
      <t>カイハツ</t>
    </rPh>
    <rPh sb="7" eb="9">
      <t>コウシャ</t>
    </rPh>
    <phoneticPr fontId="22"/>
  </si>
  <si>
    <t>日光市公共施設振興公社</t>
    <rPh sb="0" eb="3">
      <t>ニッコウシ</t>
    </rPh>
    <rPh sb="3" eb="5">
      <t>コウキョウ</t>
    </rPh>
    <rPh sb="5" eb="7">
      <t>シセツ</t>
    </rPh>
    <rPh sb="7" eb="9">
      <t>シンコウ</t>
    </rPh>
    <rPh sb="9" eb="11">
      <t>コウシャ</t>
    </rPh>
    <phoneticPr fontId="22"/>
  </si>
  <si>
    <t>日光市農業公社</t>
    <rPh sb="0" eb="3">
      <t>ニッコウシ</t>
    </rPh>
    <rPh sb="3" eb="5">
      <t>ノウギョウ</t>
    </rPh>
    <rPh sb="5" eb="7">
      <t>コウシャ</t>
    </rPh>
    <phoneticPr fontId="22"/>
  </si>
  <si>
    <t>オアシス今市</t>
    <rPh sb="4" eb="6">
      <t>イマイチ</t>
    </rPh>
    <phoneticPr fontId="22"/>
  </si>
  <si>
    <t>小杉放菴記念日光美術館</t>
    <rPh sb="0" eb="2">
      <t>コスギ</t>
    </rPh>
    <rPh sb="2" eb="3">
      <t>ハナ</t>
    </rPh>
    <rPh sb="3" eb="4">
      <t>アン</t>
    </rPh>
    <rPh sb="4" eb="6">
      <t>キネン</t>
    </rPh>
    <rPh sb="6" eb="8">
      <t>ニッコウ</t>
    </rPh>
    <rPh sb="8" eb="11">
      <t>ビジュツカン</t>
    </rPh>
    <phoneticPr fontId="22"/>
  </si>
  <si>
    <t>鬼怒川川治温泉観光開発</t>
    <rPh sb="0" eb="3">
      <t>キヌガワ</t>
    </rPh>
    <rPh sb="3" eb="7">
      <t>カワジオンセン</t>
    </rPh>
    <rPh sb="7" eb="9">
      <t>カンコウ</t>
    </rPh>
    <rPh sb="9" eb="11">
      <t>カイハツ</t>
    </rPh>
    <phoneticPr fontId="22"/>
  </si>
  <si>
    <t>栃木県後期高齢者医療広域連合（後期高齢者医療特別会計）</t>
    <rPh sb="0" eb="3">
      <t>トチギケン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</si>
</sst>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3" formatCode="0_ "/>
    <numFmt numFmtId="184" formatCode="#,##0;&quot;▲ &quot;#,##0"/>
    <numFmt numFmtId="190" formatCode="#,##0.0_ "/>
    <numFmt numFmtId="191" formatCode="#,##0.0;&quot;▲ &quot;#,##0.0"/>
    <numFmt numFmtId="192" formatCode="#,##0.00;&quot;▲ &quot;#,##0.00"/>
    <numFmt numFmtId="193" formatCode="0.0_ "/>
    <numFmt numFmtId="200" formatCode="0.0_);[Red]\(0.0\)"/>
    <numFmt numFmtId="203" formatCode="&quot;( &quot;0.0&quot; )&quot;;&quot;( &quot;\-0.0&quot; )&quot;"/>
    <numFmt numFmtId="204" formatCode="&quot;(&quot;0&quot;)&quot;"/>
    <numFmt numFmtId="205" formatCode="@&quot; &quot;"/>
    <numFmt numFmtId="210" formatCode="0.0;&quot;▲ &quot;0.0"/>
  </numFmts>
  <fonts count="44"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double">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top/>
      <bottom style="double">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diagonalUp="1">
      <left style="thin">
        <color indexed="64"/>
      </left>
      <right style="hair">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medium">
        <color indexed="64"/>
      </right>
      <top/>
      <bottom/>
      <diagonal/>
    </border>
    <border>
      <left style="hair">
        <color indexed="64"/>
      </left>
      <right style="medium">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right style="thin">
        <color indexed="64"/>
      </right>
      <top style="thin">
        <color indexed="64"/>
      </top>
      <bottom style="thin">
        <color indexed="64"/>
      </bottom>
      <diagonal style="hair">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style="thin">
        <color indexed="64"/>
      </top>
      <bottom style="medium">
        <color indexed="64"/>
      </bottom>
      <diagonal style="hair">
        <color indexed="64"/>
      </diagonal>
    </border>
    <border>
      <left/>
      <right style="hair">
        <color indexed="64"/>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50">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26"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7" xfId="80" applyFont="1" applyFill="1" applyBorder="1" applyAlignment="1">
      <alignment horizontal="center" vertical="center"/>
    </xf>
    <xf numFmtId="0" fontId="25" fillId="0" borderId="27" xfId="80" applyFont="1" applyFill="1" applyBorder="1" applyAlignment="1">
      <alignment vertical="center" wrapText="1"/>
    </xf>
    <xf numFmtId="179" fontId="25" fillId="0" borderId="28" xfId="80" applyNumberFormat="1" applyFont="1" applyFill="1" applyBorder="1" applyAlignment="1">
      <alignment horizontal="righ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0" fontId="25" fillId="0" borderId="31" xfId="80" applyFont="1" applyFill="1" applyBorder="1" applyAlignment="1">
      <alignment vertical="center"/>
    </xf>
    <xf numFmtId="179" fontId="25" fillId="0" borderId="32" xfId="80" applyNumberFormat="1" applyFont="1" applyFill="1" applyBorder="1" applyAlignment="1">
      <alignment horizontal="right" vertical="center"/>
    </xf>
    <xf numFmtId="179" fontId="25" fillId="0" borderId="33" xfId="80" applyNumberFormat="1" applyFont="1" applyFill="1" applyBorder="1" applyAlignment="1">
      <alignment horizontal="right" vertical="center"/>
    </xf>
    <xf numFmtId="179" fontId="25" fillId="0" borderId="34" xfId="80" applyNumberFormat="1" applyFont="1" applyFill="1" applyBorder="1" applyAlignment="1">
      <alignment horizontal="right" vertical="center"/>
    </xf>
    <xf numFmtId="0" fontId="25" fillId="0" borderId="18" xfId="80" applyFont="1" applyFill="1" applyBorder="1" applyAlignment="1">
      <alignment vertical="center"/>
    </xf>
    <xf numFmtId="0" fontId="25" fillId="0" borderId="22" xfId="80" applyFont="1" applyFill="1" applyBorder="1" applyAlignment="1">
      <alignment vertical="center"/>
    </xf>
    <xf numFmtId="179" fontId="25" fillId="0" borderId="23" xfId="80" applyNumberFormat="1" applyFont="1" applyFill="1" applyBorder="1" applyAlignment="1">
      <alignment horizontal="right" vertical="center"/>
    </xf>
    <xf numFmtId="179" fontId="25" fillId="0" borderId="24" xfId="80" applyNumberFormat="1" applyFont="1" applyFill="1" applyBorder="1" applyAlignment="1">
      <alignment horizontal="right" vertical="center"/>
    </xf>
    <xf numFmtId="179" fontId="25" fillId="0" borderId="25"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4" fontId="26" fillId="0" borderId="28" xfId="64" applyNumberFormat="1" applyFont="1" applyFill="1" applyBorder="1" applyAlignment="1" applyProtection="1">
      <alignment horizontal="right" vertical="center"/>
    </xf>
    <xf numFmtId="184" fontId="26" fillId="0" borderId="29" xfId="64" applyNumberFormat="1" applyFont="1" applyFill="1" applyBorder="1" applyAlignment="1" applyProtection="1">
      <alignment horizontal="right" vertical="center"/>
    </xf>
    <xf numFmtId="184"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4" fontId="26" fillId="0" borderId="32" xfId="64" applyNumberFormat="1" applyFont="1" applyFill="1" applyBorder="1" applyAlignment="1" applyProtection="1">
      <alignment horizontal="right" vertical="center"/>
    </xf>
    <xf numFmtId="184" fontId="26" fillId="0" borderId="33" xfId="64" applyNumberFormat="1" applyFont="1" applyFill="1" applyBorder="1" applyAlignment="1" applyProtection="1">
      <alignment horizontal="right" vertical="center"/>
    </xf>
    <xf numFmtId="184"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4" fontId="26" fillId="0" borderId="23" xfId="64" applyNumberFormat="1" applyFont="1" applyFill="1" applyBorder="1" applyAlignment="1" applyProtection="1">
      <alignment horizontal="right" vertical="center"/>
    </xf>
    <xf numFmtId="184" fontId="26" fillId="0" borderId="24" xfId="64" applyNumberFormat="1" applyFont="1" applyFill="1" applyBorder="1" applyAlignment="1" applyProtection="1">
      <alignment horizontal="right" vertical="center"/>
    </xf>
    <xf numFmtId="184"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4" fontId="26" fillId="0" borderId="28" xfId="63" applyNumberFormat="1" applyFont="1" applyFill="1" applyBorder="1" applyAlignment="1" applyProtection="1">
      <alignment horizontal="right" vertical="center"/>
    </xf>
    <xf numFmtId="184" fontId="26" fillId="0" borderId="29" xfId="63" applyNumberFormat="1" applyFont="1" applyFill="1" applyBorder="1" applyAlignment="1" applyProtection="1">
      <alignment horizontal="right" vertical="center"/>
    </xf>
    <xf numFmtId="184"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4" fontId="26" fillId="0" borderId="32" xfId="63" applyNumberFormat="1" applyFont="1" applyFill="1" applyBorder="1" applyAlignment="1" applyProtection="1">
      <alignment horizontal="right" vertical="center"/>
    </xf>
    <xf numFmtId="184" fontId="26" fillId="0" borderId="33" xfId="63" applyNumberFormat="1" applyFont="1" applyFill="1" applyBorder="1" applyAlignment="1" applyProtection="1">
      <alignment horizontal="right" vertical="center"/>
    </xf>
    <xf numFmtId="184"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4" fontId="26" fillId="0" borderId="23" xfId="63" applyNumberFormat="1" applyFont="1" applyFill="1" applyBorder="1" applyAlignment="1" applyProtection="1">
      <alignment horizontal="right" vertical="center"/>
    </xf>
    <xf numFmtId="184" fontId="26" fillId="0" borderId="24" xfId="63" applyNumberFormat="1" applyFont="1" applyFill="1" applyBorder="1" applyAlignment="1" applyProtection="1">
      <alignment horizontal="right" vertical="center"/>
    </xf>
    <xf numFmtId="184"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4"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81" applyBorder="1"/>
    <xf numFmtId="0" fontId="1" fillId="0" borderId="33" xfId="81" applyBorder="1" applyAlignment="1">
      <alignment vertical="center"/>
    </xf>
    <xf numFmtId="0" fontId="28" fillId="0" borderId="33" xfId="81" applyFont="1" applyBorder="1"/>
    <xf numFmtId="0" fontId="7" fillId="0" borderId="0" xfId="68" applyFont="1" applyFill="1">
      <alignment vertical="center"/>
    </xf>
    <xf numFmtId="49" fontId="7" fillId="0" borderId="0" xfId="68" applyNumberFormat="1" applyFont="1" applyFill="1">
      <alignment vertical="center"/>
    </xf>
    <xf numFmtId="0" fontId="7" fillId="0" borderId="0" xfId="68" applyFont="1">
      <alignment vertical="center"/>
    </xf>
    <xf numFmtId="0" fontId="33" fillId="0" borderId="0" xfId="68" applyFont="1" applyFill="1">
      <alignment vertical="center"/>
    </xf>
    <xf numFmtId="0" fontId="31" fillId="0" borderId="0" xfId="68" applyFont="1" applyFill="1">
      <alignment vertical="center"/>
    </xf>
    <xf numFmtId="0" fontId="7" fillId="0" borderId="0" xfId="68" applyFont="1" applyFill="1" applyBorder="1" applyAlignment="1">
      <alignment horizontal="center" vertical="center"/>
    </xf>
    <xf numFmtId="0" fontId="7" fillId="0" borderId="53" xfId="68" applyFont="1" applyFill="1" applyBorder="1" applyAlignment="1">
      <alignment horizontal="center" vertical="center"/>
    </xf>
    <xf numFmtId="0" fontId="7" fillId="0" borderId="16" xfId="68" applyFont="1" applyFill="1" applyBorder="1" applyAlignment="1">
      <alignment horizontal="left" vertical="center"/>
    </xf>
    <xf numFmtId="49" fontId="7" fillId="0" borderId="0" xfId="68" applyNumberFormat="1" applyFont="1" applyFill="1" applyBorder="1" applyAlignment="1">
      <alignment horizontal="center" vertical="center"/>
    </xf>
    <xf numFmtId="0" fontId="7" fillId="0" borderId="54" xfId="68" applyFont="1" applyFill="1" applyBorder="1" applyAlignment="1">
      <alignment horizontal="center" vertical="center"/>
    </xf>
    <xf numFmtId="183" fontId="7" fillId="0" borderId="55" xfId="68" applyNumberFormat="1" applyFont="1" applyFill="1" applyBorder="1" applyAlignment="1">
      <alignment vertical="center"/>
    </xf>
    <xf numFmtId="183" fontId="7" fillId="0" borderId="56" xfId="68" applyNumberFormat="1" applyFont="1" applyFill="1" applyBorder="1" applyAlignment="1">
      <alignment vertical="center"/>
    </xf>
    <xf numFmtId="183" fontId="7" fillId="0" borderId="57" xfId="68" applyNumberFormat="1" applyFont="1" applyFill="1" applyBorder="1" applyAlignment="1">
      <alignment vertical="center"/>
    </xf>
    <xf numFmtId="0" fontId="7" fillId="0" borderId="16" xfId="68" applyFont="1" applyFill="1" applyBorder="1">
      <alignment vertical="center"/>
    </xf>
    <xf numFmtId="0" fontId="7" fillId="0" borderId="0" xfId="68" applyFont="1" applyFill="1" applyBorder="1">
      <alignment vertical="center"/>
    </xf>
    <xf numFmtId="0" fontId="7" fillId="0" borderId="53" xfId="68" applyFont="1" applyFill="1" applyBorder="1">
      <alignment vertical="center"/>
    </xf>
    <xf numFmtId="49" fontId="7" fillId="0" borderId="16" xfId="68" applyNumberFormat="1" applyFont="1" applyFill="1" applyBorder="1">
      <alignment vertical="center"/>
    </xf>
    <xf numFmtId="49" fontId="7" fillId="0" borderId="0" xfId="68" applyNumberFormat="1" applyFont="1" applyFill="1" applyBorder="1">
      <alignment vertical="center"/>
    </xf>
    <xf numFmtId="0" fontId="7" fillId="0" borderId="0" xfId="68" applyFont="1" applyFill="1" applyBorder="1" applyAlignment="1">
      <alignment vertical="center"/>
    </xf>
    <xf numFmtId="0" fontId="7" fillId="0" borderId="54" xfId="68" applyFont="1" applyFill="1" applyBorder="1">
      <alignment vertical="center"/>
    </xf>
    <xf numFmtId="0" fontId="7" fillId="0" borderId="58" xfId="68" applyFont="1" applyFill="1" applyBorder="1">
      <alignment vertical="center"/>
    </xf>
    <xf numFmtId="0" fontId="7" fillId="0" borderId="59" xfId="68"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60" xfId="58" applyFont="1" applyBorder="1" applyAlignment="1">
      <alignment horizontal="center" vertical="center"/>
    </xf>
    <xf numFmtId="0" fontId="23" fillId="0" borderId="60"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0"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1"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0"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6" borderId="0" xfId="70" applyNumberFormat="1" applyFont="1" applyFill="1" applyProtection="1">
      <alignment vertical="center"/>
    </xf>
    <xf numFmtId="0" fontId="7" fillId="26" borderId="0" xfId="70" applyFont="1" applyFill="1" applyProtection="1">
      <alignment vertical="center"/>
    </xf>
    <xf numFmtId="0" fontId="7" fillId="26" borderId="0" xfId="70" applyFont="1" applyFill="1" applyBorder="1" applyAlignment="1" applyProtection="1">
      <alignment vertical="center"/>
    </xf>
    <xf numFmtId="0" fontId="7" fillId="26" borderId="58" xfId="70" applyFont="1" applyFill="1" applyBorder="1" applyProtection="1">
      <alignment vertical="center"/>
    </xf>
    <xf numFmtId="0" fontId="2" fillId="26" borderId="0" xfId="78" applyFill="1" applyProtection="1">
      <alignment vertical="center"/>
    </xf>
    <xf numFmtId="0" fontId="2" fillId="0" borderId="0" xfId="78" applyProtection="1">
      <alignment vertical="center"/>
    </xf>
    <xf numFmtId="0" fontId="29" fillId="26" borderId="0" xfId="70" applyFont="1" applyFill="1" applyAlignment="1" applyProtection="1">
      <alignment vertical="center"/>
    </xf>
    <xf numFmtId="0" fontId="7" fillId="26" borderId="0" xfId="70" applyFont="1" applyFill="1" applyAlignment="1" applyProtection="1">
      <alignment vertical="center"/>
    </xf>
    <xf numFmtId="0" fontId="2" fillId="26" borderId="0" xfId="78" applyFill="1" applyAlignment="1" applyProtection="1">
      <alignment vertical="center"/>
    </xf>
    <xf numFmtId="0" fontId="2" fillId="0" borderId="0" xfId="78" applyAlignment="1" applyProtection="1">
      <alignment vertical="center"/>
    </xf>
    <xf numFmtId="0" fontId="40" fillId="26" borderId="0" xfId="70" applyFont="1" applyFill="1" applyProtection="1">
      <alignment vertical="center"/>
    </xf>
    <xf numFmtId="0" fontId="41" fillId="26" borderId="0" xfId="70" applyFont="1" applyFill="1" applyProtection="1">
      <alignment vertical="center"/>
    </xf>
    <xf numFmtId="0" fontId="41" fillId="26" borderId="0" xfId="78" applyFont="1" applyFill="1" applyProtection="1">
      <alignment vertical="center"/>
    </xf>
    <xf numFmtId="0" fontId="41" fillId="0" borderId="0" xfId="78" applyFont="1" applyProtection="1">
      <alignment vertical="center"/>
    </xf>
    <xf numFmtId="0" fontId="40" fillId="26" borderId="0" xfId="70" applyFont="1" applyFill="1" applyBorder="1" applyProtection="1">
      <alignment vertical="center"/>
    </xf>
    <xf numFmtId="0" fontId="41" fillId="26" borderId="0" xfId="70" applyFont="1" applyFill="1" applyBorder="1" applyProtection="1">
      <alignment vertical="center"/>
    </xf>
    <xf numFmtId="0" fontId="40" fillId="0" borderId="62" xfId="70" applyFont="1" applyBorder="1" applyAlignment="1" applyProtection="1">
      <alignment horizontal="center" vertical="center" shrinkToFit="1"/>
      <protection locked="0"/>
    </xf>
    <xf numFmtId="0" fontId="40" fillId="0" borderId="62" xfId="70" applyFont="1" applyFill="1" applyBorder="1" applyAlignment="1" applyProtection="1">
      <alignment horizontal="center" vertical="center" shrinkToFit="1"/>
      <protection locked="0"/>
    </xf>
    <xf numFmtId="0" fontId="40" fillId="0" borderId="63" xfId="70" applyFont="1" applyBorder="1" applyAlignment="1" applyProtection="1">
      <alignment horizontal="center" vertical="center" shrinkToFit="1"/>
      <protection locked="0"/>
    </xf>
    <xf numFmtId="0" fontId="40" fillId="0" borderId="63" xfId="70" applyFont="1" applyFill="1" applyBorder="1" applyAlignment="1" applyProtection="1">
      <alignment horizontal="center" vertical="center" shrinkToFit="1"/>
      <protection locked="0"/>
    </xf>
    <xf numFmtId="0" fontId="40" fillId="0" borderId="64" xfId="67" applyFont="1" applyBorder="1" applyAlignment="1" applyProtection="1">
      <alignment horizontal="center" vertical="center" shrinkToFit="1"/>
      <protection locked="0"/>
    </xf>
    <xf numFmtId="0" fontId="40" fillId="27" borderId="23" xfId="70" applyFont="1" applyFill="1" applyBorder="1" applyAlignment="1" applyProtection="1">
      <alignment horizontal="center" vertical="center" shrinkToFit="1"/>
      <protection locked="0"/>
    </xf>
    <xf numFmtId="0" fontId="36" fillId="26" borderId="0" xfId="70" applyFont="1" applyFill="1" applyProtection="1">
      <alignment vertical="center"/>
    </xf>
    <xf numFmtId="0" fontId="40" fillId="0" borderId="65" xfId="70" applyFont="1" applyBorder="1" applyAlignment="1" applyProtection="1">
      <alignment horizontal="center" vertical="center" shrinkToFit="1"/>
      <protection locked="0"/>
    </xf>
    <xf numFmtId="0" fontId="40" fillId="26" borderId="64" xfId="70" applyFont="1" applyFill="1" applyBorder="1" applyAlignment="1" applyProtection="1">
      <alignment horizontal="center" vertical="center" shrinkToFit="1"/>
      <protection locked="0"/>
    </xf>
    <xf numFmtId="0" fontId="2" fillId="26" borderId="0" xfId="78" applyFont="1" applyFill="1" applyProtection="1">
      <alignment vertical="center"/>
    </xf>
    <xf numFmtId="0" fontId="40" fillId="0" borderId="66" xfId="70" applyFont="1" applyBorder="1" applyAlignment="1" applyProtection="1">
      <alignment horizontal="center" vertical="center" shrinkToFit="1"/>
      <protection locked="0"/>
    </xf>
    <xf numFmtId="0" fontId="40" fillId="26" borderId="0" xfId="70" applyFont="1" applyFill="1" applyBorder="1" applyAlignment="1" applyProtection="1">
      <alignment horizontal="center" vertical="center" shrinkToFit="1"/>
    </xf>
    <xf numFmtId="0" fontId="40" fillId="26" borderId="0" xfId="70" applyFont="1" applyFill="1" applyBorder="1" applyAlignment="1" applyProtection="1">
      <alignment horizontal="left" vertical="center" shrinkToFit="1"/>
    </xf>
    <xf numFmtId="184" fontId="40" fillId="26" borderId="0" xfId="70" applyNumberFormat="1" applyFont="1" applyFill="1" applyBorder="1" applyAlignment="1" applyProtection="1">
      <alignment horizontal="right" vertical="center" shrinkToFit="1"/>
    </xf>
    <xf numFmtId="184" fontId="40" fillId="26" borderId="0" xfId="70" applyNumberFormat="1" applyFont="1" applyFill="1" applyBorder="1" applyAlignment="1" applyProtection="1">
      <alignment horizontal="left" vertical="center" shrinkToFit="1"/>
    </xf>
    <xf numFmtId="0" fontId="36" fillId="26" borderId="0" xfId="70" applyFont="1" applyFill="1" applyBorder="1" applyProtection="1">
      <alignment vertical="center"/>
    </xf>
    <xf numFmtId="0" fontId="40" fillId="26" borderId="58" xfId="70" applyFont="1" applyFill="1" applyBorder="1" applyAlignment="1" applyProtection="1">
      <alignment vertical="center"/>
    </xf>
    <xf numFmtId="0" fontId="40" fillId="26" borderId="58" xfId="70" applyFont="1" applyFill="1" applyBorder="1" applyAlignment="1" applyProtection="1">
      <alignment horizontal="center" vertical="center"/>
    </xf>
    <xf numFmtId="0" fontId="40" fillId="26" borderId="5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67" xfId="70" applyFont="1" applyFill="1" applyBorder="1" applyProtection="1">
      <alignment vertical="center"/>
    </xf>
    <xf numFmtId="0" fontId="40" fillId="26" borderId="18" xfId="70" applyFont="1" applyFill="1" applyBorder="1" applyAlignment="1" applyProtection="1">
      <alignment vertical="center"/>
    </xf>
    <xf numFmtId="0" fontId="40" fillId="26" borderId="53" xfId="70" applyFont="1" applyFill="1" applyBorder="1" applyAlignment="1" applyProtection="1">
      <alignment vertical="center"/>
    </xf>
    <xf numFmtId="0" fontId="40" fillId="26" borderId="0" xfId="70" applyFont="1" applyFill="1" applyAlignment="1" applyProtection="1">
      <alignment vertical="center"/>
    </xf>
    <xf numFmtId="0" fontId="40" fillId="26" borderId="0" xfId="70" applyFont="1" applyFill="1" applyBorder="1" applyAlignment="1" applyProtection="1">
      <alignment horizontal="center" vertical="center"/>
    </xf>
    <xf numFmtId="0" fontId="41" fillId="26" borderId="0" xfId="70" applyFont="1" applyFill="1" applyAlignment="1" applyProtection="1">
      <alignment vertical="center"/>
    </xf>
    <xf numFmtId="0" fontId="41" fillId="26" borderId="0" xfId="70" applyFont="1" applyFill="1" applyBorder="1" applyAlignment="1" applyProtection="1">
      <alignment horizontal="center" vertical="center"/>
    </xf>
    <xf numFmtId="0" fontId="41" fillId="26" borderId="16" xfId="70" applyFont="1" applyFill="1" applyBorder="1" applyAlignment="1" applyProtection="1">
      <alignment vertical="center"/>
    </xf>
    <xf numFmtId="0" fontId="41" fillId="26" borderId="0" xfId="70" applyFont="1" applyFill="1" applyBorder="1" applyAlignment="1" applyProtection="1">
      <alignment vertical="center"/>
    </xf>
    <xf numFmtId="0" fontId="43" fillId="26" borderId="0" xfId="78" applyFont="1" applyFill="1" applyProtection="1">
      <alignment vertical="center"/>
    </xf>
    <xf numFmtId="0" fontId="2" fillId="0" borderId="0" xfId="78">
      <alignment vertical="center"/>
    </xf>
    <xf numFmtId="0" fontId="1" fillId="26" borderId="0" xfId="76" applyFill="1" applyProtection="1">
      <protection hidden="1"/>
    </xf>
    <xf numFmtId="0" fontId="1" fillId="26" borderId="0" xfId="76" applyFill="1"/>
    <xf numFmtId="0" fontId="1" fillId="26" borderId="0" xfId="77" applyFill="1" applyProtection="1">
      <protection hidden="1"/>
    </xf>
    <xf numFmtId="0" fontId="1" fillId="26" borderId="0" xfId="77" applyFill="1"/>
    <xf numFmtId="0" fontId="2" fillId="0" borderId="0" xfId="71" applyFont="1" applyFill="1">
      <alignment vertical="center"/>
    </xf>
    <xf numFmtId="0" fontId="2" fillId="0" borderId="0" xfId="71" applyFont="1" applyFill="1" applyBorder="1">
      <alignment vertical="center"/>
    </xf>
    <xf numFmtId="0" fontId="40" fillId="0" borderId="37" xfId="71" applyFont="1" applyFill="1" applyBorder="1">
      <alignment vertical="center"/>
    </xf>
    <xf numFmtId="0" fontId="2" fillId="0" borderId="52" xfId="71" applyFont="1" applyFill="1" applyBorder="1">
      <alignment vertical="center"/>
    </xf>
    <xf numFmtId="0" fontId="2" fillId="0" borderId="39" xfId="71" applyFont="1" applyFill="1" applyBorder="1">
      <alignment vertical="center"/>
    </xf>
    <xf numFmtId="0" fontId="2" fillId="0" borderId="61" xfId="71" applyFont="1" applyFill="1" applyBorder="1">
      <alignment vertical="center"/>
    </xf>
    <xf numFmtId="176" fontId="23" fillId="0" borderId="0" xfId="71" applyNumberFormat="1" applyFont="1" applyFill="1" applyBorder="1">
      <alignment vertical="center"/>
    </xf>
    <xf numFmtId="0" fontId="2" fillId="0" borderId="68" xfId="71" applyFont="1" applyFill="1" applyBorder="1">
      <alignment vertical="center"/>
    </xf>
    <xf numFmtId="0" fontId="2" fillId="26" borderId="37" xfId="71" applyFont="1" applyFill="1" applyBorder="1">
      <alignment vertical="center"/>
    </xf>
    <xf numFmtId="0" fontId="2" fillId="26" borderId="52" xfId="71" applyFont="1" applyFill="1" applyBorder="1">
      <alignment vertical="center"/>
    </xf>
    <xf numFmtId="0" fontId="2" fillId="26" borderId="39" xfId="71" applyFont="1" applyFill="1" applyBorder="1">
      <alignment vertical="center"/>
    </xf>
    <xf numFmtId="0" fontId="2" fillId="26" borderId="36" xfId="71" applyFont="1" applyFill="1" applyBorder="1">
      <alignment vertical="center"/>
    </xf>
    <xf numFmtId="0" fontId="2" fillId="26" borderId="67" xfId="71" applyFont="1" applyFill="1" applyBorder="1">
      <alignment vertical="center"/>
    </xf>
    <xf numFmtId="0" fontId="2" fillId="26" borderId="40" xfId="71" applyFont="1" applyFill="1" applyBorder="1">
      <alignment vertical="center"/>
    </xf>
    <xf numFmtId="176" fontId="23" fillId="26" borderId="35" xfId="71" applyNumberFormat="1" applyFont="1" applyFill="1" applyBorder="1">
      <alignment vertical="center"/>
    </xf>
    <xf numFmtId="176" fontId="23" fillId="26" borderId="60" xfId="71" applyNumberFormat="1" applyFont="1" applyFill="1" applyBorder="1">
      <alignment vertical="center"/>
    </xf>
    <xf numFmtId="176" fontId="23" fillId="26" borderId="41" xfId="71" applyNumberFormat="1" applyFont="1" applyFill="1" applyBorder="1">
      <alignment vertical="center"/>
    </xf>
    <xf numFmtId="176" fontId="23" fillId="26" borderId="33" xfId="71" applyNumberFormat="1" applyFont="1" applyFill="1" applyBorder="1" applyAlignment="1">
      <alignment horizontal="center" vertical="center"/>
    </xf>
    <xf numFmtId="176" fontId="7" fillId="26" borderId="69" xfId="71" applyNumberFormat="1" applyFont="1" applyFill="1" applyBorder="1" applyAlignment="1">
      <alignment horizontal="center" vertical="center"/>
    </xf>
    <xf numFmtId="176" fontId="23" fillId="26" borderId="43" xfId="71" applyNumberFormat="1" applyFont="1" applyFill="1" applyBorder="1" applyAlignment="1">
      <alignment horizontal="center" vertical="center"/>
    </xf>
    <xf numFmtId="184" fontId="23" fillId="26" borderId="42" xfId="72" applyNumberFormat="1" applyFont="1" applyFill="1" applyBorder="1" applyAlignment="1">
      <alignment horizontal="right" vertical="center" wrapText="1"/>
    </xf>
    <xf numFmtId="184" fontId="23" fillId="26" borderId="42" xfId="72" applyNumberFormat="1" applyFont="1" applyFill="1" applyBorder="1" applyAlignment="1">
      <alignment horizontal="right" vertical="center"/>
    </xf>
    <xf numFmtId="184" fontId="23" fillId="26" borderId="35" xfId="72" applyNumberFormat="1" applyFont="1" applyFill="1" applyBorder="1" applyAlignment="1">
      <alignment horizontal="right" vertical="center"/>
    </xf>
    <xf numFmtId="191" fontId="23" fillId="26" borderId="70" xfId="72" applyNumberFormat="1" applyFont="1" applyFill="1" applyBorder="1" applyAlignment="1">
      <alignment horizontal="right" vertical="center"/>
    </xf>
    <xf numFmtId="184" fontId="23" fillId="26" borderId="33" xfId="72" applyNumberFormat="1" applyFont="1" applyFill="1" applyBorder="1" applyAlignment="1">
      <alignment horizontal="right" vertical="center" wrapText="1"/>
    </xf>
    <xf numFmtId="184" fontId="23" fillId="26" borderId="33" xfId="72" applyNumberFormat="1" applyFont="1" applyFill="1" applyBorder="1" applyAlignment="1">
      <alignment horizontal="right" vertical="center"/>
    </xf>
    <xf numFmtId="184" fontId="23" fillId="26" borderId="36" xfId="72" applyNumberFormat="1" applyFont="1" applyFill="1" applyBorder="1" applyAlignment="1">
      <alignment horizontal="right" vertical="center"/>
    </xf>
    <xf numFmtId="191" fontId="23" fillId="26" borderId="43" xfId="72" applyNumberFormat="1" applyFont="1" applyFill="1" applyBorder="1" applyAlignment="1">
      <alignment horizontal="right" vertical="center"/>
    </xf>
    <xf numFmtId="190" fontId="23" fillId="0" borderId="0" xfId="71" applyNumberFormat="1" applyFont="1" applyFill="1" applyBorder="1">
      <alignment vertical="center"/>
    </xf>
    <xf numFmtId="176" fontId="23" fillId="0" borderId="36" xfId="71" applyNumberFormat="1" applyFont="1" applyFill="1" applyBorder="1">
      <alignment vertical="center"/>
    </xf>
    <xf numFmtId="176" fontId="23" fillId="0" borderId="67" xfId="71" applyNumberFormat="1" applyFont="1" applyFill="1" applyBorder="1">
      <alignment vertical="center"/>
    </xf>
    <xf numFmtId="176" fontId="23" fillId="0" borderId="40" xfId="71" applyNumberFormat="1" applyFont="1" applyFill="1" applyBorder="1">
      <alignment vertical="center"/>
    </xf>
    <xf numFmtId="176" fontId="23" fillId="0" borderId="33" xfId="71" applyNumberFormat="1" applyFont="1" applyFill="1" applyBorder="1" applyAlignment="1">
      <alignment horizontal="center" vertical="center"/>
    </xf>
    <xf numFmtId="176" fontId="23" fillId="0" borderId="69" xfId="71" applyNumberFormat="1" applyFont="1" applyFill="1" applyBorder="1" applyAlignment="1">
      <alignment horizontal="center" vertical="center"/>
    </xf>
    <xf numFmtId="176" fontId="23" fillId="0" borderId="43"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1" xfId="71" applyNumberFormat="1" applyFont="1" applyFill="1" applyBorder="1">
      <alignment vertical="center"/>
    </xf>
    <xf numFmtId="192" fontId="27" fillId="0" borderId="33" xfId="71" applyNumberFormat="1" applyFont="1" applyFill="1" applyBorder="1" applyAlignment="1">
      <alignment horizontal="right" vertical="center" shrinkToFit="1"/>
    </xf>
    <xf numFmtId="192" fontId="27" fillId="0" borderId="69" xfId="71" applyNumberFormat="1" applyFont="1" applyFill="1" applyBorder="1" applyAlignment="1">
      <alignment horizontal="right" vertical="center" shrinkToFit="1"/>
    </xf>
    <xf numFmtId="192" fontId="23" fillId="0" borderId="43" xfId="71" applyNumberFormat="1" applyFont="1" applyFill="1" applyBorder="1" applyAlignment="1">
      <alignment horizontal="right" vertical="center" shrinkToFit="1"/>
    </xf>
    <xf numFmtId="176" fontId="23" fillId="0" borderId="68" xfId="71" applyNumberFormat="1" applyFont="1" applyFill="1" applyBorder="1">
      <alignment vertical="center"/>
    </xf>
    <xf numFmtId="176" fontId="23" fillId="0" borderId="0" xfId="71" applyNumberFormat="1" applyFont="1" applyFill="1">
      <alignment vertical="center"/>
    </xf>
    <xf numFmtId="191" fontId="27" fillId="0" borderId="33" xfId="71" applyNumberFormat="1" applyFont="1" applyFill="1" applyBorder="1" applyAlignment="1">
      <alignment horizontal="right" vertical="center" shrinkToFit="1"/>
    </xf>
    <xf numFmtId="191" fontId="27" fillId="0" borderId="69" xfId="71" applyNumberFormat="1" applyFont="1" applyFill="1" applyBorder="1" applyAlignment="1">
      <alignment horizontal="right" vertical="center" shrinkToFit="1"/>
    </xf>
    <xf numFmtId="191" fontId="23" fillId="0" borderId="43" xfId="71" applyNumberFormat="1" applyFont="1" applyFill="1" applyBorder="1" applyAlignment="1">
      <alignment horizontal="right" vertical="center" shrinkToFit="1"/>
    </xf>
    <xf numFmtId="176" fontId="23" fillId="0" borderId="35" xfId="71" applyNumberFormat="1" applyFont="1" applyFill="1" applyBorder="1">
      <alignment vertical="center"/>
    </xf>
    <xf numFmtId="176" fontId="23" fillId="0" borderId="60" xfId="71" applyNumberFormat="1" applyFont="1" applyFill="1" applyBorder="1">
      <alignment vertical="center"/>
    </xf>
    <xf numFmtId="190" fontId="23" fillId="0" borderId="60" xfId="71" applyNumberFormat="1" applyFont="1" applyFill="1" applyBorder="1">
      <alignment vertical="center"/>
    </xf>
    <xf numFmtId="176" fontId="23" fillId="0" borderId="41" xfId="71" applyNumberFormat="1" applyFont="1" applyFill="1" applyBorder="1">
      <alignment vertical="center"/>
    </xf>
    <xf numFmtId="0" fontId="2" fillId="0" borderId="39" xfId="71" applyFont="1" applyFill="1" applyBorder="1" applyAlignment="1"/>
    <xf numFmtId="0" fontId="2" fillId="0" borderId="68" xfId="71" applyFont="1" applyFill="1" applyBorder="1" applyAlignment="1"/>
    <xf numFmtId="184" fontId="23" fillId="26" borderId="33" xfId="71" applyNumberFormat="1" applyFont="1" applyFill="1" applyBorder="1" applyAlignment="1">
      <alignment horizontal="right" vertical="center"/>
    </xf>
    <xf numFmtId="184" fontId="23" fillId="26" borderId="69" xfId="71" applyNumberFormat="1" applyFont="1" applyFill="1" applyBorder="1" applyAlignment="1">
      <alignment horizontal="right" vertical="center"/>
    </xf>
    <xf numFmtId="191" fontId="23" fillId="26" borderId="43" xfId="71" applyNumberFormat="1" applyFont="1" applyFill="1" applyBorder="1" applyAlignment="1">
      <alignment horizontal="right" vertical="center"/>
    </xf>
    <xf numFmtId="184" fontId="23" fillId="0" borderId="33" xfId="71" applyNumberFormat="1" applyFont="1" applyFill="1" applyBorder="1" applyAlignment="1">
      <alignment horizontal="right" vertical="center"/>
    </xf>
    <xf numFmtId="184" fontId="23" fillId="0" borderId="69" xfId="71" applyNumberFormat="1" applyFont="1" applyFill="1" applyBorder="1" applyAlignment="1">
      <alignment horizontal="right" vertical="center"/>
    </xf>
    <xf numFmtId="191" fontId="23" fillId="0" borderId="43" xfId="71" applyNumberFormat="1" applyFont="1" applyFill="1" applyBorder="1" applyAlignment="1">
      <alignment horizontal="right" vertical="center"/>
    </xf>
    <xf numFmtId="184" fontId="23" fillId="26" borderId="33" xfId="71" applyNumberFormat="1" applyFont="1" applyFill="1" applyBorder="1" applyAlignment="1">
      <alignment horizontal="right" vertical="center" wrapText="1"/>
    </xf>
    <xf numFmtId="184" fontId="23" fillId="26" borderId="69" xfId="71" applyNumberFormat="1" applyFont="1" applyFill="1" applyBorder="1" applyAlignment="1">
      <alignment horizontal="right" vertical="center" wrapText="1"/>
    </xf>
    <xf numFmtId="191" fontId="23" fillId="26" borderId="43"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90" fontId="23" fillId="0" borderId="52" xfId="71" applyNumberFormat="1" applyFont="1" applyFill="1" applyBorder="1">
      <alignment vertical="center"/>
    </xf>
    <xf numFmtId="0" fontId="2" fillId="0" borderId="60" xfId="71" applyFont="1" applyFill="1" applyBorder="1">
      <alignment vertical="center"/>
    </xf>
    <xf numFmtId="0" fontId="40" fillId="0" borderId="61" xfId="71" applyFont="1" applyFill="1" applyBorder="1">
      <alignment vertical="center"/>
    </xf>
    <xf numFmtId="0" fontId="2" fillId="0" borderId="60" xfId="72" applyFont="1" applyFill="1" applyBorder="1">
      <alignment vertical="center"/>
    </xf>
    <xf numFmtId="190" fontId="23" fillId="0" borderId="60" xfId="72" applyNumberFormat="1" applyFont="1" applyFill="1" applyBorder="1">
      <alignment vertical="center"/>
    </xf>
    <xf numFmtId="176" fontId="27" fillId="0" borderId="37" xfId="73" applyNumberFormat="1" applyFont="1" applyBorder="1" applyAlignment="1">
      <alignment vertical="center"/>
    </xf>
    <xf numFmtId="176" fontId="27" fillId="0" borderId="39" xfId="73" applyNumberFormat="1" applyFont="1" applyBorder="1" applyAlignment="1">
      <alignment vertical="center"/>
    </xf>
    <xf numFmtId="176" fontId="27" fillId="0" borderId="35" xfId="73" applyNumberFormat="1" applyFont="1" applyBorder="1" applyAlignment="1">
      <alignment vertical="center"/>
    </xf>
    <xf numFmtId="176" fontId="27" fillId="0" borderId="41" xfId="73" applyNumberFormat="1" applyFont="1" applyBorder="1" applyAlignment="1">
      <alignment vertical="center"/>
    </xf>
    <xf numFmtId="176" fontId="27" fillId="0" borderId="37" xfId="73" applyNumberFormat="1" applyFont="1" applyBorder="1" applyAlignment="1">
      <alignment horizontal="center" vertical="center"/>
    </xf>
    <xf numFmtId="176" fontId="27" fillId="0" borderId="43" xfId="73" applyNumberFormat="1" applyFont="1" applyBorder="1" applyAlignment="1">
      <alignment horizontal="center" vertical="center" wrapText="1"/>
    </xf>
    <xf numFmtId="176" fontId="20" fillId="0" borderId="44" xfId="73" applyNumberFormat="1" applyFont="1" applyBorder="1" applyAlignment="1">
      <alignment horizontal="center" vertical="center"/>
    </xf>
    <xf numFmtId="176" fontId="27" fillId="0" borderId="60" xfId="73" applyNumberFormat="1" applyFont="1" applyBorder="1" applyAlignment="1">
      <alignment horizontal="center" vertical="center" wrapText="1"/>
    </xf>
    <xf numFmtId="176" fontId="27" fillId="0" borderId="33" xfId="73" applyNumberFormat="1" applyFont="1" applyBorder="1" applyAlignment="1">
      <alignment horizontal="center" vertical="center"/>
    </xf>
    <xf numFmtId="184" fontId="27" fillId="0" borderId="20" xfId="74" applyNumberFormat="1" applyFont="1" applyFill="1" applyBorder="1" applyAlignment="1">
      <alignment horizontal="right" vertical="center"/>
    </xf>
    <xf numFmtId="184" fontId="27" fillId="0" borderId="37" xfId="74" applyNumberFormat="1" applyFont="1" applyFill="1" applyBorder="1" applyAlignment="1">
      <alignment horizontal="right" vertical="center"/>
    </xf>
    <xf numFmtId="191" fontId="27" fillId="0" borderId="45" xfId="74" applyNumberFormat="1" applyFont="1" applyFill="1" applyBorder="1" applyAlignment="1">
      <alignment horizontal="right" vertical="center"/>
    </xf>
    <xf numFmtId="184" fontId="27" fillId="0" borderId="44" xfId="74" applyNumberFormat="1" applyFont="1" applyFill="1" applyBorder="1" applyAlignment="1">
      <alignment horizontal="right" vertical="center"/>
    </xf>
    <xf numFmtId="191" fontId="27" fillId="0" borderId="46" xfId="74" applyNumberFormat="1" applyFont="1" applyFill="1" applyBorder="1" applyAlignment="1">
      <alignment horizontal="right" vertical="center"/>
    </xf>
    <xf numFmtId="191" fontId="27" fillId="0" borderId="20" xfId="74" applyNumberFormat="1" applyFont="1" applyBorder="1" applyAlignment="1">
      <alignment horizontal="right" vertical="center"/>
    </xf>
    <xf numFmtId="176" fontId="27" fillId="0" borderId="35" xfId="73" applyNumberFormat="1" applyFont="1" applyBorder="1" applyAlignment="1">
      <alignment horizontal="center" vertical="center"/>
    </xf>
    <xf numFmtId="176" fontId="27" fillId="0" borderId="47" xfId="73" applyNumberFormat="1" applyFont="1" applyBorder="1" applyAlignment="1">
      <alignment horizontal="center" vertical="center"/>
    </xf>
    <xf numFmtId="184" fontId="27" fillId="0" borderId="48" xfId="74" applyNumberFormat="1" applyFont="1" applyFill="1" applyBorder="1" applyAlignment="1">
      <alignment horizontal="right" vertical="center"/>
    </xf>
    <xf numFmtId="184" fontId="27" fillId="0" borderId="49" xfId="74" applyNumberFormat="1" applyFont="1" applyFill="1" applyBorder="1" applyAlignment="1">
      <alignment horizontal="right" vertical="center"/>
    </xf>
    <xf numFmtId="191" fontId="27" fillId="0" borderId="47" xfId="74" applyNumberFormat="1" applyFont="1" applyFill="1" applyBorder="1" applyAlignment="1">
      <alignment horizontal="right" vertical="center"/>
    </xf>
    <xf numFmtId="184" fontId="27" fillId="0" borderId="50" xfId="74" applyNumberFormat="1" applyFont="1" applyFill="1" applyBorder="1" applyAlignment="1">
      <alignment horizontal="right" vertical="center"/>
    </xf>
    <xf numFmtId="191" fontId="27" fillId="0" borderId="51" xfId="74" applyNumberFormat="1" applyFont="1" applyFill="1" applyBorder="1" applyAlignment="1">
      <alignment horizontal="right" vertical="center"/>
    </xf>
    <xf numFmtId="191" fontId="27" fillId="0" borderId="48" xfId="74" applyNumberFormat="1" applyFont="1" applyBorder="1" applyAlignment="1">
      <alignment horizontal="right" vertical="center"/>
    </xf>
    <xf numFmtId="184" fontId="27" fillId="0" borderId="48" xfId="74" applyNumberFormat="1" applyFont="1" applyFill="1" applyBorder="1" applyAlignment="1">
      <alignment horizontal="right" vertical="center" wrapText="1"/>
    </xf>
    <xf numFmtId="176" fontId="27" fillId="0" borderId="39" xfId="73" applyNumberFormat="1" applyFont="1" applyBorder="1" applyAlignment="1">
      <alignment horizontal="center" vertical="center"/>
    </xf>
    <xf numFmtId="184" fontId="27" fillId="0" borderId="20" xfId="74" applyNumberFormat="1" applyFont="1" applyBorder="1" applyAlignment="1">
      <alignment horizontal="right" vertical="center"/>
    </xf>
    <xf numFmtId="184" fontId="27" fillId="0" borderId="37" xfId="74" applyNumberFormat="1" applyFont="1" applyBorder="1" applyAlignment="1">
      <alignment horizontal="right" vertical="center"/>
    </xf>
    <xf numFmtId="191" fontId="27" fillId="0" borderId="45" xfId="74" applyNumberFormat="1" applyFont="1" applyBorder="1" applyAlignment="1">
      <alignment horizontal="right" vertical="center"/>
    </xf>
    <xf numFmtId="184" fontId="27" fillId="0" borderId="44" xfId="74" applyNumberFormat="1" applyFont="1" applyBorder="1" applyAlignment="1">
      <alignment horizontal="right" vertical="center"/>
    </xf>
    <xf numFmtId="191" fontId="27" fillId="0" borderId="52" xfId="74" applyNumberFormat="1" applyFont="1" applyBorder="1" applyAlignment="1">
      <alignment horizontal="right" vertical="center"/>
    </xf>
    <xf numFmtId="0" fontId="2" fillId="0" borderId="35" xfId="71" applyFont="1" applyFill="1" applyBorder="1">
      <alignment vertical="center"/>
    </xf>
    <xf numFmtId="0" fontId="2" fillId="0" borderId="41" xfId="71" applyFont="1" applyFill="1" applyBorder="1">
      <alignment vertical="center"/>
    </xf>
    <xf numFmtId="176" fontId="27" fillId="0" borderId="67" xfId="50" applyNumberFormat="1" applyFont="1" applyBorder="1" applyAlignment="1">
      <alignment horizontal="center" vertical="center"/>
    </xf>
    <xf numFmtId="176" fontId="27" fillId="0" borderId="60"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0" fontId="7" fillId="0" borderId="71" xfId="69" applyFont="1" applyBorder="1" applyAlignment="1" applyProtection="1">
      <alignment horizontal="center" vertical="center"/>
      <protection locked="0"/>
    </xf>
    <xf numFmtId="0" fontId="7" fillId="0" borderId="64" xfId="69" applyFont="1" applyBorder="1" applyAlignment="1" applyProtection="1">
      <alignment horizontal="center" vertical="center"/>
      <protection locked="0"/>
    </xf>
    <xf numFmtId="0" fontId="7" fillId="0" borderId="0" xfId="68" applyFont="1" applyFill="1" applyBorder="1" applyAlignment="1" applyProtection="1">
      <alignment horizontal="center" vertical="center"/>
      <protection hidden="1"/>
    </xf>
    <xf numFmtId="204" fontId="7" fillId="0" borderId="0" xfId="68" applyNumberFormat="1" applyFont="1" applyFill="1" applyBorder="1" applyAlignment="1" applyProtection="1">
      <alignment horizontal="center" vertical="center"/>
      <protection hidden="1"/>
    </xf>
    <xf numFmtId="0" fontId="35" fillId="0" borderId="0" xfId="68" applyNumberFormat="1" applyFont="1" applyFill="1" applyBorder="1" applyAlignment="1" applyProtection="1">
      <alignment horizontal="left" vertical="center" wrapText="1"/>
      <protection hidden="1"/>
    </xf>
    <xf numFmtId="49" fontId="7" fillId="0" borderId="0" xfId="68" applyNumberFormat="1" applyFont="1" applyFill="1" applyBorder="1" applyAlignment="1">
      <alignment horizontal="center" vertical="center"/>
    </xf>
    <xf numFmtId="0" fontId="7" fillId="0" borderId="0" xfId="68" applyFont="1" applyFill="1" applyBorder="1" applyAlignment="1">
      <alignment horizontal="center" vertical="center"/>
    </xf>
    <xf numFmtId="0" fontId="7" fillId="0" borderId="38" xfId="68" applyFont="1" applyFill="1" applyBorder="1" applyAlignment="1">
      <alignment vertical="center" shrinkToFit="1"/>
    </xf>
    <xf numFmtId="0" fontId="7" fillId="0" borderId="72" xfId="68" applyFont="1" applyFill="1" applyBorder="1" applyAlignment="1">
      <alignment vertical="center" shrinkToFit="1"/>
    </xf>
    <xf numFmtId="0" fontId="7" fillId="0" borderId="73" xfId="68" applyFont="1" applyFill="1" applyBorder="1" applyAlignment="1">
      <alignment vertical="center" shrinkToFit="1"/>
    </xf>
    <xf numFmtId="176" fontId="7" fillId="0" borderId="54" xfId="68" applyNumberFormat="1" applyFont="1" applyFill="1" applyBorder="1" applyAlignment="1">
      <alignment horizontal="right" vertical="center"/>
    </xf>
    <xf numFmtId="176" fontId="7" fillId="0" borderId="58" xfId="68" applyNumberFormat="1" applyFont="1" applyFill="1" applyBorder="1" applyAlignment="1">
      <alignment horizontal="right" vertical="center"/>
    </xf>
    <xf numFmtId="176" fontId="7" fillId="0" borderId="59" xfId="68" applyNumberFormat="1" applyFont="1" applyFill="1" applyBorder="1" applyAlignment="1">
      <alignment horizontal="righ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176" fontId="7" fillId="0" borderId="36" xfId="68" applyNumberFormat="1" applyFont="1" applyFill="1" applyBorder="1" applyAlignment="1">
      <alignment horizontal="right" vertical="center"/>
    </xf>
    <xf numFmtId="176" fontId="7" fillId="0" borderId="67" xfId="68" applyNumberFormat="1" applyFont="1" applyFill="1" applyBorder="1" applyAlignment="1">
      <alignment horizontal="right" vertical="center"/>
    </xf>
    <xf numFmtId="176" fontId="7" fillId="0" borderId="89" xfId="68" applyNumberFormat="1" applyFont="1" applyFill="1" applyBorder="1" applyAlignment="1">
      <alignment horizontal="right" vertical="center"/>
    </xf>
    <xf numFmtId="0" fontId="35" fillId="0" borderId="0" xfId="68" applyFont="1" applyFill="1" applyBorder="1" applyAlignment="1">
      <alignment horizontal="left" vertical="center" wrapText="1"/>
    </xf>
    <xf numFmtId="0" fontId="35" fillId="0" borderId="53" xfId="68" applyFont="1" applyFill="1" applyBorder="1" applyAlignment="1">
      <alignment horizontal="left" vertical="center" wrapText="1"/>
    </xf>
    <xf numFmtId="0" fontId="35" fillId="0" borderId="58" xfId="68" applyFont="1" applyFill="1" applyBorder="1" applyAlignment="1">
      <alignment horizontal="left" vertical="center" wrapText="1"/>
    </xf>
    <xf numFmtId="0" fontId="35" fillId="0" borderId="59" xfId="68" applyFont="1" applyFill="1" applyBorder="1" applyAlignment="1">
      <alignment horizontal="left" vertical="center" wrapText="1"/>
    </xf>
    <xf numFmtId="176" fontId="7" fillId="0" borderId="16" xfId="68" applyNumberFormat="1" applyFont="1" applyFill="1" applyBorder="1" applyAlignment="1">
      <alignment horizontal="right" vertical="center"/>
    </xf>
    <xf numFmtId="176" fontId="7" fillId="0" borderId="0" xfId="68" applyNumberFormat="1" applyFont="1" applyFill="1" applyBorder="1" applyAlignment="1">
      <alignment horizontal="right" vertical="center"/>
    </xf>
    <xf numFmtId="176" fontId="7" fillId="0" borderId="53" xfId="68" applyNumberFormat="1" applyFont="1" applyFill="1" applyBorder="1" applyAlignment="1">
      <alignment horizontal="right" vertical="center"/>
    </xf>
    <xf numFmtId="0" fontId="7" fillId="0" borderId="54" xfId="68" applyFont="1" applyFill="1" applyBorder="1" applyAlignment="1">
      <alignment horizontal="left" vertical="center"/>
    </xf>
    <xf numFmtId="0" fontId="7" fillId="0" borderId="58" xfId="68" applyFont="1" applyFill="1" applyBorder="1" applyAlignment="1">
      <alignment horizontal="left" vertical="center"/>
    </xf>
    <xf numFmtId="0" fontId="7" fillId="0" borderId="59" xfId="68" applyFont="1" applyFill="1" applyBorder="1" applyAlignment="1">
      <alignment horizontal="left" vertical="center"/>
    </xf>
    <xf numFmtId="193" fontId="7" fillId="0" borderId="16" xfId="68" applyNumberFormat="1" applyFont="1" applyFill="1" applyBorder="1" applyAlignment="1">
      <alignment horizontal="right" vertical="center"/>
    </xf>
    <xf numFmtId="193" fontId="7" fillId="0" borderId="0" xfId="68" applyNumberFormat="1" applyFont="1" applyFill="1" applyBorder="1" applyAlignment="1">
      <alignment horizontal="right" vertical="center"/>
    </xf>
    <xf numFmtId="193" fontId="7" fillId="0" borderId="53" xfId="68" applyNumberFormat="1" applyFont="1" applyFill="1" applyBorder="1" applyAlignment="1">
      <alignment horizontal="right" vertical="center"/>
    </xf>
    <xf numFmtId="193" fontId="7" fillId="0" borderId="54" xfId="68" applyNumberFormat="1" applyFont="1" applyFill="1" applyBorder="1" applyAlignment="1">
      <alignment horizontal="right" vertical="center"/>
    </xf>
    <xf numFmtId="193" fontId="7" fillId="0" borderId="58" xfId="68" applyNumberFormat="1" applyFont="1" applyFill="1" applyBorder="1" applyAlignment="1">
      <alignment horizontal="right" vertical="center"/>
    </xf>
    <xf numFmtId="193" fontId="7" fillId="0" borderId="59" xfId="68" applyNumberFormat="1" applyFont="1" applyFill="1" applyBorder="1" applyAlignment="1">
      <alignment horizontal="right" vertical="center"/>
    </xf>
    <xf numFmtId="176" fontId="7" fillId="0" borderId="40" xfId="68" applyNumberFormat="1" applyFont="1" applyFill="1" applyBorder="1" applyAlignment="1">
      <alignment horizontal="right" vertical="center"/>
    </xf>
    <xf numFmtId="0" fontId="7" fillId="0" borderId="36" xfId="68" applyFont="1" applyFill="1" applyBorder="1" applyAlignment="1">
      <alignment vertical="center"/>
    </xf>
    <xf numFmtId="0" fontId="7" fillId="0" borderId="67" xfId="68" applyFont="1" applyFill="1" applyBorder="1" applyAlignment="1">
      <alignment vertical="center"/>
    </xf>
    <xf numFmtId="0" fontId="7" fillId="0" borderId="40" xfId="68" applyFont="1" applyFill="1" applyBorder="1" applyAlignment="1">
      <alignment vertical="center"/>
    </xf>
    <xf numFmtId="176" fontId="7" fillId="0" borderId="38" xfId="68" applyNumberFormat="1" applyFont="1" applyFill="1" applyBorder="1" applyAlignment="1">
      <alignment horizontal="right" vertical="center"/>
    </xf>
    <xf numFmtId="176" fontId="7" fillId="0" borderId="72" xfId="68" applyNumberFormat="1" applyFont="1" applyFill="1" applyBorder="1" applyAlignment="1">
      <alignment horizontal="right" vertical="center"/>
    </xf>
    <xf numFmtId="176" fontId="7" fillId="0" borderId="73" xfId="68" applyNumberFormat="1" applyFont="1" applyFill="1" applyBorder="1" applyAlignment="1">
      <alignment horizontal="righ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20" fillId="0" borderId="57" xfId="51" applyFont="1" applyFill="1" applyBorder="1" applyAlignment="1">
      <alignment horizontal="left" vertical="center"/>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4" xfId="51" applyFont="1" applyFill="1" applyBorder="1" applyAlignment="1">
      <alignment horizontal="center" vertical="center" wrapText="1"/>
    </xf>
    <xf numFmtId="0" fontId="20" fillId="0" borderId="58" xfId="51" applyFont="1" applyFill="1" applyBorder="1" applyAlignment="1">
      <alignment horizontal="center" vertical="center" wrapText="1"/>
    </xf>
    <xf numFmtId="0" fontId="20" fillId="0" borderId="59" xfId="51" applyFont="1" applyFill="1" applyBorder="1" applyAlignment="1">
      <alignment horizontal="center" vertical="center" wrapText="1"/>
    </xf>
    <xf numFmtId="176" fontId="7" fillId="0" borderId="55" xfId="68" applyNumberFormat="1" applyFont="1" applyFill="1" applyBorder="1" applyAlignment="1">
      <alignment horizontal="right" vertical="center"/>
    </xf>
    <xf numFmtId="176" fontId="7" fillId="0" borderId="56" xfId="68" applyNumberFormat="1" applyFont="1" applyFill="1" applyBorder="1" applyAlignment="1">
      <alignment horizontal="right" vertical="center"/>
    </xf>
    <xf numFmtId="176" fontId="7" fillId="0" borderId="57" xfId="68" applyNumberFormat="1" applyFont="1" applyFill="1" applyBorder="1" applyAlignment="1">
      <alignment horizontal="right" vertical="center"/>
    </xf>
    <xf numFmtId="0" fontId="20" fillId="0" borderId="54" xfId="51" applyFont="1" applyFill="1" applyBorder="1" applyAlignment="1">
      <alignment horizontal="left" vertical="center"/>
    </xf>
    <xf numFmtId="0" fontId="20" fillId="0" borderId="58" xfId="51" applyFont="1" applyFill="1" applyBorder="1" applyAlignment="1">
      <alignment horizontal="left" vertical="center"/>
    </xf>
    <xf numFmtId="0" fontId="20" fillId="0" borderId="59" xfId="51" applyFont="1" applyFill="1" applyBorder="1" applyAlignment="1">
      <alignment horizontal="left" vertical="center"/>
    </xf>
    <xf numFmtId="193" fontId="7" fillId="0" borderId="38" xfId="68" applyNumberFormat="1" applyFont="1" applyFill="1" applyBorder="1" applyAlignment="1">
      <alignment horizontal="right" vertical="center"/>
    </xf>
    <xf numFmtId="193" fontId="7" fillId="0" borderId="72" xfId="68" applyNumberFormat="1" applyFont="1" applyFill="1" applyBorder="1" applyAlignment="1">
      <alignment horizontal="right" vertical="center"/>
    </xf>
    <xf numFmtId="193" fontId="7" fillId="0" borderId="81" xfId="68" applyNumberFormat="1" applyFont="1" applyFill="1" applyBorder="1" applyAlignment="1">
      <alignment horizontal="right" vertical="center"/>
    </xf>
    <xf numFmtId="0" fontId="36" fillId="0" borderId="67" xfId="68" applyFont="1" applyFill="1" applyBorder="1">
      <alignment vertical="center"/>
    </xf>
    <xf numFmtId="0" fontId="36" fillId="0" borderId="40" xfId="68" applyFont="1" applyFill="1" applyBorder="1">
      <alignment vertical="center"/>
    </xf>
    <xf numFmtId="0" fontId="7" fillId="0" borderId="37" xfId="68" applyFont="1" applyFill="1" applyBorder="1" applyAlignment="1">
      <alignment horizontal="center" vertical="center" wrapText="1"/>
    </xf>
    <xf numFmtId="0" fontId="7" fillId="0" borderId="52" xfId="68" applyFont="1" applyFill="1" applyBorder="1" applyAlignment="1">
      <alignment horizontal="center" vertical="center"/>
    </xf>
    <xf numFmtId="0" fontId="7" fillId="0" borderId="39" xfId="68" applyFont="1" applyFill="1" applyBorder="1" applyAlignment="1">
      <alignment horizontal="center" vertical="center"/>
    </xf>
    <xf numFmtId="0" fontId="7" fillId="0" borderId="35" xfId="68" applyFont="1" applyFill="1" applyBorder="1" applyAlignment="1">
      <alignment horizontal="center" vertical="center"/>
    </xf>
    <xf numFmtId="0" fontId="7" fillId="0" borderId="60" xfId="68" applyFont="1" applyFill="1" applyBorder="1" applyAlignment="1">
      <alignment horizontal="center" vertical="center"/>
    </xf>
    <xf numFmtId="0" fontId="7" fillId="0" borderId="41" xfId="68" applyFont="1" applyFill="1" applyBorder="1" applyAlignment="1">
      <alignment horizontal="center" vertical="center"/>
    </xf>
    <xf numFmtId="0" fontId="7" fillId="0" borderId="16" xfId="68" applyFont="1" applyFill="1" applyBorder="1" applyAlignment="1">
      <alignment horizontal="left" vertical="center"/>
    </xf>
    <xf numFmtId="0" fontId="7" fillId="0" borderId="0" xfId="68" applyFont="1" applyFill="1" applyBorder="1" applyAlignment="1">
      <alignment horizontal="left" vertical="center"/>
    </xf>
    <xf numFmtId="0" fontId="7" fillId="0" borderId="53" xfId="68" applyFont="1" applyFill="1" applyBorder="1" applyAlignment="1">
      <alignment horizontal="left" vertical="center"/>
    </xf>
    <xf numFmtId="0" fontId="7" fillId="0" borderId="52" xfId="68" applyFont="1" applyFill="1" applyBorder="1" applyAlignment="1">
      <alignment horizontal="center" vertical="center" wrapText="1"/>
    </xf>
    <xf numFmtId="0" fontId="7" fillId="0" borderId="39" xfId="68" applyFont="1" applyFill="1" applyBorder="1" applyAlignment="1">
      <alignment horizontal="center" vertical="center" wrapText="1"/>
    </xf>
    <xf numFmtId="0" fontId="7" fillId="0" borderId="35" xfId="68" applyFont="1" applyFill="1" applyBorder="1" applyAlignment="1">
      <alignment horizontal="center" vertical="center" wrapText="1"/>
    </xf>
    <xf numFmtId="0" fontId="7" fillId="0" borderId="60" xfId="68" applyFont="1" applyFill="1" applyBorder="1" applyAlignment="1">
      <alignment horizontal="center" vertical="center" wrapText="1"/>
    </xf>
    <xf numFmtId="0" fontId="7" fillId="0" borderId="41" xfId="68" applyFont="1" applyFill="1" applyBorder="1" applyAlignment="1">
      <alignment horizontal="center" vertical="center" wrapText="1"/>
    </xf>
    <xf numFmtId="0" fontId="7" fillId="0" borderId="18" xfId="68" applyFont="1" applyFill="1" applyBorder="1" applyAlignment="1">
      <alignment horizontal="center" vertical="center" textRotation="255"/>
    </xf>
    <xf numFmtId="0" fontId="7" fillId="0" borderId="52" xfId="68" applyFont="1" applyFill="1" applyBorder="1" applyAlignment="1">
      <alignment horizontal="center" vertical="center" textRotation="255"/>
    </xf>
    <xf numFmtId="0" fontId="7" fillId="0" borderId="39" xfId="68" applyFont="1" applyFill="1" applyBorder="1" applyAlignment="1">
      <alignment horizontal="center" vertical="center" textRotation="255"/>
    </xf>
    <xf numFmtId="0" fontId="7" fillId="0" borderId="16" xfId="68" applyFont="1" applyFill="1" applyBorder="1" applyAlignment="1">
      <alignment horizontal="center" vertical="center" textRotation="255"/>
    </xf>
    <xf numFmtId="0" fontId="7" fillId="0" borderId="0" xfId="68" applyFont="1" applyFill="1" applyBorder="1" applyAlignment="1">
      <alignment horizontal="center" vertical="center" textRotation="255"/>
    </xf>
    <xf numFmtId="0" fontId="7" fillId="0" borderId="68" xfId="68" applyFont="1" applyFill="1" applyBorder="1" applyAlignment="1">
      <alignment horizontal="center" vertical="center" textRotation="255"/>
    </xf>
    <xf numFmtId="0" fontId="7" fillId="0" borderId="54" xfId="68" applyFont="1" applyFill="1" applyBorder="1" applyAlignment="1">
      <alignment horizontal="center" vertical="center" textRotation="255"/>
    </xf>
    <xf numFmtId="0" fontId="7" fillId="0" borderId="58" xfId="68" applyFont="1" applyFill="1" applyBorder="1" applyAlignment="1">
      <alignment horizontal="center" vertical="center" textRotation="255"/>
    </xf>
    <xf numFmtId="0" fontId="7" fillId="0" borderId="77" xfId="68" applyFont="1" applyFill="1" applyBorder="1" applyAlignment="1">
      <alignment horizontal="center" vertical="center" textRotation="255"/>
    </xf>
    <xf numFmtId="0" fontId="7" fillId="0" borderId="37" xfId="68" applyFont="1" applyFill="1" applyBorder="1" applyAlignment="1">
      <alignment horizontal="center" vertical="center"/>
    </xf>
    <xf numFmtId="0" fontId="35" fillId="0" borderId="37" xfId="68" applyFont="1" applyFill="1" applyBorder="1" applyAlignment="1">
      <alignment horizontal="center" vertical="center" wrapText="1"/>
    </xf>
    <xf numFmtId="0" fontId="35" fillId="0" borderId="52" xfId="68" applyFont="1" applyFill="1" applyBorder="1" applyAlignment="1">
      <alignment horizontal="center" vertical="center" wrapText="1"/>
    </xf>
    <xf numFmtId="0" fontId="35" fillId="0" borderId="39" xfId="68" applyFont="1" applyFill="1" applyBorder="1" applyAlignment="1">
      <alignment horizontal="center" vertical="center" wrapText="1"/>
    </xf>
    <xf numFmtId="0" fontId="35" fillId="0" borderId="35" xfId="68" applyFont="1" applyFill="1" applyBorder="1" applyAlignment="1">
      <alignment horizontal="center" vertical="center" wrapText="1"/>
    </xf>
    <xf numFmtId="0" fontId="35" fillId="0" borderId="60" xfId="68" applyFont="1" applyFill="1" applyBorder="1" applyAlignment="1">
      <alignment horizontal="center" vertical="center" wrapText="1"/>
    </xf>
    <xf numFmtId="0" fontId="35" fillId="0" borderId="41" xfId="68" applyFont="1" applyFill="1" applyBorder="1" applyAlignment="1">
      <alignment horizontal="center" vertical="center" wrapText="1"/>
    </xf>
    <xf numFmtId="176" fontId="7" fillId="0" borderId="95" xfId="68" applyNumberFormat="1" applyFont="1" applyFill="1" applyBorder="1" applyAlignment="1">
      <alignment horizontal="right" vertical="center"/>
    </xf>
    <xf numFmtId="176" fontId="7" fillId="0" borderId="96" xfId="68" applyNumberFormat="1" applyFont="1" applyFill="1" applyBorder="1" applyAlignment="1">
      <alignment horizontal="right" vertical="center"/>
    </xf>
    <xf numFmtId="176" fontId="7" fillId="0" borderId="15" xfId="68" applyNumberFormat="1" applyFont="1" applyFill="1" applyBorder="1" applyAlignment="1">
      <alignment horizontal="right" vertical="center"/>
    </xf>
    <xf numFmtId="0" fontId="7" fillId="0" borderId="18" xfId="68" applyFont="1" applyFill="1" applyBorder="1" applyAlignment="1">
      <alignment horizontal="center" vertical="center"/>
    </xf>
    <xf numFmtId="0" fontId="7" fillId="0" borderId="54" xfId="68" applyFont="1" applyFill="1" applyBorder="1" applyAlignment="1">
      <alignment horizontal="center" vertical="center"/>
    </xf>
    <xf numFmtId="0" fontId="7" fillId="0" borderId="58" xfId="68" applyFont="1" applyFill="1" applyBorder="1" applyAlignment="1">
      <alignment horizontal="center" vertical="center"/>
    </xf>
    <xf numFmtId="0" fontId="7" fillId="0" borderId="77" xfId="68" applyFont="1" applyFill="1" applyBorder="1" applyAlignment="1">
      <alignment horizontal="center" vertical="center"/>
    </xf>
    <xf numFmtId="0" fontId="7" fillId="0" borderId="98" xfId="68" applyFont="1" applyFill="1" applyBorder="1" applyAlignment="1">
      <alignment horizontal="center" vertical="center"/>
    </xf>
    <xf numFmtId="0" fontId="7" fillId="0" borderId="91" xfId="68" applyFont="1" applyFill="1" applyBorder="1" applyAlignment="1">
      <alignment horizontal="center" vertical="center"/>
    </xf>
    <xf numFmtId="0" fontId="7" fillId="0" borderId="93" xfId="68" applyFont="1" applyFill="1" applyBorder="1" applyAlignment="1">
      <alignment horizontal="center" vertical="center"/>
    </xf>
    <xf numFmtId="0" fontId="7" fillId="0" borderId="37" xfId="68" applyFont="1" applyFill="1" applyBorder="1" applyAlignment="1">
      <alignment horizontal="center" vertical="center" textRotation="255"/>
    </xf>
    <xf numFmtId="0" fontId="7" fillId="0" borderId="61" xfId="68" applyFont="1" applyFill="1" applyBorder="1" applyAlignment="1">
      <alignment horizontal="center" vertical="center" textRotation="255"/>
    </xf>
    <xf numFmtId="0" fontId="7" fillId="0" borderId="86" xfId="68" applyFont="1" applyFill="1" applyBorder="1" applyAlignment="1">
      <alignment horizontal="center" vertical="center" textRotation="255"/>
    </xf>
    <xf numFmtId="0" fontId="7" fillId="0" borderId="38" xfId="68" applyFont="1" applyFill="1" applyBorder="1" applyAlignment="1">
      <alignment vertical="center"/>
    </xf>
    <xf numFmtId="0" fontId="7" fillId="0" borderId="72" xfId="68" applyFont="1" applyFill="1" applyBorder="1" applyAlignment="1">
      <alignment vertical="center"/>
    </xf>
    <xf numFmtId="0" fontId="7" fillId="0" borderId="73" xfId="68" applyFont="1" applyFill="1" applyBorder="1" applyAlignment="1">
      <alignment vertical="center"/>
    </xf>
    <xf numFmtId="0" fontId="7" fillId="0" borderId="94" xfId="68" applyFont="1" applyFill="1" applyBorder="1" applyAlignment="1">
      <alignment horizontal="center" vertical="center"/>
    </xf>
    <xf numFmtId="0" fontId="7" fillId="0" borderId="88" xfId="68" applyFont="1" applyFill="1" applyBorder="1" applyAlignment="1">
      <alignment horizontal="center" vertical="center"/>
    </xf>
    <xf numFmtId="0" fontId="7" fillId="0" borderId="95" xfId="68" applyFont="1" applyFill="1" applyBorder="1" applyAlignment="1">
      <alignment horizontal="center" vertical="center"/>
    </xf>
    <xf numFmtId="193" fontId="7" fillId="0" borderId="73" xfId="68" applyNumberFormat="1" applyFont="1" applyFill="1" applyBorder="1" applyAlignment="1">
      <alignment horizontal="right" vertical="center"/>
    </xf>
    <xf numFmtId="0" fontId="7" fillId="0" borderId="25" xfId="68" applyFont="1" applyFill="1" applyBorder="1" applyAlignment="1">
      <alignment horizontal="center" vertical="center"/>
    </xf>
    <xf numFmtId="0" fontId="7" fillId="0" borderId="81" xfId="68" applyFont="1" applyFill="1" applyBorder="1" applyAlignment="1">
      <alignment horizontal="center" vertical="center"/>
    </xf>
    <xf numFmtId="0" fontId="7" fillId="0" borderId="97" xfId="68" applyFont="1" applyFill="1" applyBorder="1" applyAlignment="1">
      <alignment horizontal="center" vertical="center"/>
    </xf>
    <xf numFmtId="0" fontId="7" fillId="0" borderId="36" xfId="68" applyFont="1" applyFill="1" applyBorder="1" applyAlignment="1">
      <alignment horizontal="center" vertical="center"/>
    </xf>
    <xf numFmtId="0" fontId="7" fillId="0" borderId="67" xfId="68" applyFont="1" applyFill="1" applyBorder="1" applyAlignment="1">
      <alignment horizontal="center" vertical="center"/>
    </xf>
    <xf numFmtId="176" fontId="7" fillId="0" borderId="90" xfId="68" applyNumberFormat="1" applyFont="1" applyFill="1" applyBorder="1" applyAlignment="1">
      <alignment horizontal="right" vertical="center"/>
    </xf>
    <xf numFmtId="176" fontId="7" fillId="0" borderId="91" xfId="68" applyNumberFormat="1" applyFont="1" applyFill="1" applyBorder="1" applyAlignment="1">
      <alignment horizontal="right" vertical="center"/>
    </xf>
    <xf numFmtId="176" fontId="7" fillId="0" borderId="93" xfId="68" applyNumberFormat="1" applyFont="1" applyFill="1" applyBorder="1" applyAlignment="1">
      <alignment horizontal="right" vertical="center"/>
    </xf>
    <xf numFmtId="180" fontId="7" fillId="0" borderId="95" xfId="68" applyNumberFormat="1" applyFont="1" applyFill="1" applyBorder="1" applyAlignment="1">
      <alignment horizontal="right" vertical="center"/>
    </xf>
    <xf numFmtId="180" fontId="7" fillId="0" borderId="96" xfId="68" applyNumberFormat="1" applyFont="1" applyFill="1" applyBorder="1" applyAlignment="1">
      <alignment horizontal="right" vertical="center"/>
    </xf>
    <xf numFmtId="180" fontId="7" fillId="0" borderId="15" xfId="68" applyNumberFormat="1" applyFont="1" applyFill="1" applyBorder="1" applyAlignment="1">
      <alignment horizontal="right" vertical="center"/>
    </xf>
    <xf numFmtId="193" fontId="7" fillId="0" borderId="36" xfId="68" applyNumberFormat="1" applyFont="1" applyFill="1" applyBorder="1" applyAlignment="1">
      <alignment horizontal="right" vertical="center"/>
    </xf>
    <xf numFmtId="193" fontId="7" fillId="0" borderId="67" xfId="68" applyNumberFormat="1" applyFont="1" applyFill="1" applyBorder="1" applyAlignment="1">
      <alignment horizontal="right" vertical="center"/>
    </xf>
    <xf numFmtId="193" fontId="7" fillId="0" borderId="40" xfId="68" applyNumberFormat="1" applyFont="1" applyFill="1" applyBorder="1" applyAlignment="1">
      <alignment horizontal="right" vertical="center"/>
    </xf>
    <xf numFmtId="205" fontId="7" fillId="0" borderId="38" xfId="68" applyNumberFormat="1" applyFont="1" applyFill="1" applyBorder="1" applyAlignment="1">
      <alignment horizontal="right" vertical="center"/>
    </xf>
    <xf numFmtId="205" fontId="7" fillId="0" borderId="72" xfId="68" applyNumberFormat="1" applyFont="1" applyFill="1" applyBorder="1" applyAlignment="1">
      <alignment horizontal="right" vertical="center"/>
    </xf>
    <xf numFmtId="205" fontId="7" fillId="0" borderId="81" xfId="68" applyNumberFormat="1" applyFont="1" applyFill="1" applyBorder="1" applyAlignment="1">
      <alignment horizontal="right" vertical="center"/>
    </xf>
    <xf numFmtId="0" fontId="7" fillId="0" borderId="10" xfId="68" applyFont="1" applyFill="1" applyBorder="1" applyAlignment="1">
      <alignment horizontal="center" vertical="center" wrapText="1"/>
    </xf>
    <xf numFmtId="0" fontId="7" fillId="0" borderId="11" xfId="68" applyFont="1" applyFill="1" applyBorder="1" applyAlignment="1">
      <alignment horizontal="center" vertical="center" wrapText="1"/>
    </xf>
    <xf numFmtId="0" fontId="7" fillId="0" borderId="88" xfId="68" applyFont="1" applyFill="1" applyBorder="1" applyAlignment="1">
      <alignment horizontal="center" vertical="center" wrapText="1"/>
    </xf>
    <xf numFmtId="0" fontId="7" fillId="0" borderId="90" xfId="68" applyFont="1" applyFill="1" applyBorder="1" applyAlignment="1">
      <alignment vertical="center"/>
    </xf>
    <xf numFmtId="0" fontId="7" fillId="0" borderId="91" xfId="68" applyFont="1" applyFill="1" applyBorder="1" applyAlignment="1">
      <alignment vertical="center"/>
    </xf>
    <xf numFmtId="0" fontId="7" fillId="0" borderId="92" xfId="68" applyFont="1" applyFill="1" applyBorder="1" applyAlignment="1">
      <alignment vertical="center"/>
    </xf>
    <xf numFmtId="0" fontId="7" fillId="0" borderId="31" xfId="68" applyFont="1" applyFill="1" applyBorder="1" applyAlignment="1">
      <alignment vertical="center"/>
    </xf>
    <xf numFmtId="0" fontId="7" fillId="0" borderId="27" xfId="68" applyFont="1" applyFill="1" applyBorder="1" applyAlignment="1">
      <alignment horizontal="center" vertical="center"/>
    </xf>
    <xf numFmtId="193" fontId="7" fillId="0" borderId="89" xfId="68" applyNumberFormat="1" applyFont="1" applyFill="1" applyBorder="1" applyAlignment="1">
      <alignment horizontal="right" vertical="center"/>
    </xf>
    <xf numFmtId="180" fontId="7" fillId="0" borderId="16" xfId="68" applyNumberFormat="1" applyFont="1" applyFill="1" applyBorder="1" applyAlignment="1">
      <alignment horizontal="right" vertical="center"/>
    </xf>
    <xf numFmtId="180" fontId="7" fillId="0" borderId="0" xfId="68" applyNumberFormat="1" applyFont="1" applyFill="1" applyBorder="1" applyAlignment="1">
      <alignment horizontal="right" vertical="center"/>
    </xf>
    <xf numFmtId="180" fontId="7" fillId="0" borderId="53" xfId="68" applyNumberFormat="1" applyFont="1" applyFill="1" applyBorder="1" applyAlignment="1">
      <alignment horizontal="right" vertical="center"/>
    </xf>
    <xf numFmtId="183" fontId="7" fillId="0" borderId="55" xfId="68" applyNumberFormat="1" applyFont="1" applyFill="1" applyBorder="1" applyAlignment="1">
      <alignment horizontal="right" vertical="center"/>
    </xf>
    <xf numFmtId="183" fontId="7" fillId="0" borderId="56" xfId="68" applyNumberFormat="1" applyFont="1" applyFill="1" applyBorder="1" applyAlignment="1">
      <alignment horizontal="right" vertical="center"/>
    </xf>
    <xf numFmtId="183" fontId="7" fillId="0" borderId="57" xfId="68" applyNumberFormat="1" applyFont="1" applyFill="1" applyBorder="1" applyAlignment="1">
      <alignment horizontal="right" vertical="center"/>
    </xf>
    <xf numFmtId="0" fontId="7" fillId="0" borderId="10" xfId="68" applyFont="1" applyFill="1" applyBorder="1" applyAlignment="1">
      <alignment horizontal="center" vertical="center"/>
    </xf>
    <xf numFmtId="0" fontId="7" fillId="0" borderId="11" xfId="68" applyFont="1" applyFill="1" applyBorder="1" applyAlignment="1">
      <alignment horizontal="center" vertical="center"/>
    </xf>
    <xf numFmtId="0" fontId="7" fillId="0" borderId="55" xfId="68" applyFont="1" applyFill="1" applyBorder="1" applyAlignment="1">
      <alignment horizontal="center" vertical="center"/>
    </xf>
    <xf numFmtId="0" fontId="7" fillId="0" borderId="56" xfId="68" applyFont="1" applyFill="1" applyBorder="1" applyAlignment="1">
      <alignment horizontal="center" vertical="center"/>
    </xf>
    <xf numFmtId="0" fontId="7" fillId="0" borderId="57" xfId="68" applyFont="1" applyFill="1" applyBorder="1" applyAlignment="1">
      <alignment horizontal="center" vertical="center"/>
    </xf>
    <xf numFmtId="0" fontId="7" fillId="0" borderId="80" xfId="68" applyFont="1" applyFill="1" applyBorder="1" applyAlignment="1">
      <alignment horizontal="center" vertical="center"/>
    </xf>
    <xf numFmtId="0" fontId="7" fillId="0" borderId="40" xfId="68" applyFont="1" applyFill="1" applyBorder="1" applyAlignment="1">
      <alignment horizontal="center" vertical="center"/>
    </xf>
    <xf numFmtId="0" fontId="7" fillId="0" borderId="89" xfId="68" applyFont="1" applyFill="1" applyBorder="1" applyAlignment="1">
      <alignment horizontal="center" vertical="center"/>
    </xf>
    <xf numFmtId="0" fontId="7" fillId="0" borderId="31" xfId="68" applyFont="1" applyFill="1" applyBorder="1" applyAlignment="1">
      <alignment horizontal="center" vertical="center"/>
    </xf>
    <xf numFmtId="0" fontId="7" fillId="0" borderId="20" xfId="68" applyFont="1" applyFill="1" applyBorder="1" applyAlignment="1">
      <alignment horizontal="center" vertical="center"/>
    </xf>
    <xf numFmtId="0" fontId="7" fillId="0" borderId="21" xfId="68" applyFont="1" applyFill="1" applyBorder="1" applyAlignment="1">
      <alignment horizontal="center" vertical="center"/>
    </xf>
    <xf numFmtId="0" fontId="7" fillId="0" borderId="75" xfId="68" applyFont="1" applyFill="1" applyBorder="1" applyAlignment="1">
      <alignment horizontal="center" vertical="center"/>
    </xf>
    <xf numFmtId="0" fontId="7" fillId="0" borderId="61" xfId="68" applyFont="1" applyFill="1" applyBorder="1" applyAlignment="1">
      <alignment horizontal="center" vertical="center"/>
    </xf>
    <xf numFmtId="0" fontId="7" fillId="0" borderId="84" xfId="68" applyFont="1" applyFill="1" applyBorder="1" applyAlignment="1">
      <alignment horizontal="center" vertical="center"/>
    </xf>
    <xf numFmtId="0" fontId="7" fillId="0" borderId="78" xfId="68" applyFont="1" applyFill="1" applyBorder="1" applyAlignment="1">
      <alignment horizontal="center" vertical="center"/>
    </xf>
    <xf numFmtId="0" fontId="7" fillId="0" borderId="86" xfId="68" applyFont="1" applyFill="1" applyBorder="1" applyAlignment="1">
      <alignment horizontal="center" vertical="center"/>
    </xf>
    <xf numFmtId="0" fontId="7" fillId="0" borderId="87" xfId="68" applyFont="1" applyFill="1" applyBorder="1" applyAlignment="1">
      <alignment horizontal="center" vertical="center"/>
    </xf>
    <xf numFmtId="0" fontId="7" fillId="0" borderId="16" xfId="68" applyFont="1" applyFill="1" applyBorder="1" applyAlignment="1">
      <alignment horizontal="center" vertical="center"/>
    </xf>
    <xf numFmtId="0" fontId="7" fillId="0" borderId="68" xfId="68" applyFont="1" applyFill="1" applyBorder="1" applyAlignment="1">
      <alignment horizontal="center" vertical="center"/>
    </xf>
    <xf numFmtId="49" fontId="7" fillId="0" borderId="37" xfId="68" applyNumberFormat="1" applyFont="1" applyFill="1" applyBorder="1" applyAlignment="1">
      <alignment horizontal="center" vertical="center"/>
    </xf>
    <xf numFmtId="49" fontId="7" fillId="0" borderId="52" xfId="68" applyNumberFormat="1" applyFont="1" applyFill="1" applyBorder="1" applyAlignment="1">
      <alignment horizontal="center" vertical="center"/>
    </xf>
    <xf numFmtId="49" fontId="7" fillId="0" borderId="79" xfId="68" applyNumberFormat="1" applyFont="1" applyFill="1" applyBorder="1" applyAlignment="1">
      <alignment horizontal="center" vertical="center"/>
    </xf>
    <xf numFmtId="49" fontId="7" fillId="0" borderId="61" xfId="68" applyNumberFormat="1" applyFont="1" applyFill="1" applyBorder="1" applyAlignment="1">
      <alignment horizontal="center" vertical="center"/>
    </xf>
    <xf numFmtId="49" fontId="7" fillId="0" borderId="53" xfId="68" applyNumberFormat="1" applyFont="1" applyFill="1" applyBorder="1" applyAlignment="1">
      <alignment horizontal="center" vertical="center"/>
    </xf>
    <xf numFmtId="49" fontId="7" fillId="0" borderId="86" xfId="68" applyNumberFormat="1" applyFont="1" applyFill="1" applyBorder="1" applyAlignment="1">
      <alignment horizontal="center" vertical="center"/>
    </xf>
    <xf numFmtId="49" fontId="7" fillId="0" borderId="58" xfId="68" applyNumberFormat="1" applyFont="1" applyFill="1" applyBorder="1" applyAlignment="1">
      <alignment horizontal="center" vertical="center"/>
    </xf>
    <xf numFmtId="49" fontId="7" fillId="0" borderId="59" xfId="68" applyNumberFormat="1" applyFont="1" applyFill="1" applyBorder="1" applyAlignment="1">
      <alignment horizontal="center" vertical="center"/>
    </xf>
    <xf numFmtId="203" fontId="7" fillId="0" borderId="16" xfId="68" applyNumberFormat="1" applyFont="1" applyFill="1" applyBorder="1" applyAlignment="1">
      <alignment horizontal="right" vertical="center"/>
    </xf>
    <xf numFmtId="203" fontId="7" fillId="0" borderId="0" xfId="68" applyNumberFormat="1" applyFont="1" applyFill="1" applyBorder="1" applyAlignment="1">
      <alignment horizontal="right" vertical="center"/>
    </xf>
    <xf numFmtId="203" fontId="7" fillId="0" borderId="53" xfId="68" applyNumberFormat="1" applyFont="1" applyFill="1" applyBorder="1" applyAlignment="1">
      <alignment horizontal="right" vertical="center"/>
    </xf>
    <xf numFmtId="193" fontId="7" fillId="0" borderId="55" xfId="68" applyNumberFormat="1" applyFont="1" applyFill="1" applyBorder="1" applyAlignment="1">
      <alignment horizontal="right" vertical="center"/>
    </xf>
    <xf numFmtId="193" fontId="7" fillId="0" borderId="56" xfId="68" applyNumberFormat="1" applyFont="1" applyFill="1" applyBorder="1" applyAlignment="1">
      <alignment horizontal="right" vertical="center"/>
    </xf>
    <xf numFmtId="193" fontId="7" fillId="0" borderId="57" xfId="68" applyNumberFormat="1" applyFont="1" applyFill="1" applyBorder="1" applyAlignment="1">
      <alignment horizontal="right" vertical="center"/>
    </xf>
    <xf numFmtId="0" fontId="7" fillId="0" borderId="55" xfId="68" applyFont="1" applyFill="1" applyBorder="1" applyAlignment="1">
      <alignment horizontal="left" vertical="center"/>
    </xf>
    <xf numFmtId="0" fontId="7" fillId="0" borderId="56" xfId="68" applyFont="1" applyFill="1" applyBorder="1" applyAlignment="1">
      <alignment horizontal="left" vertical="center"/>
    </xf>
    <xf numFmtId="0" fontId="7" fillId="0" borderId="57" xfId="68" applyFont="1" applyFill="1" applyBorder="1" applyAlignment="1">
      <alignment horizontal="left" vertical="center"/>
    </xf>
    <xf numFmtId="0" fontId="7" fillId="0" borderId="12" xfId="68" applyFont="1" applyFill="1" applyBorder="1" applyAlignment="1">
      <alignment horizontal="center" vertical="center"/>
    </xf>
    <xf numFmtId="49" fontId="32" fillId="0" borderId="0" xfId="68" applyNumberFormat="1" applyFont="1" applyFill="1" applyAlignment="1">
      <alignment horizontal="center" vertical="center"/>
    </xf>
    <xf numFmtId="0" fontId="7" fillId="0" borderId="13" xfId="68" applyFont="1" applyFill="1" applyBorder="1" applyAlignment="1">
      <alignment horizontal="center" vertical="center"/>
    </xf>
    <xf numFmtId="0" fontId="7" fillId="0" borderId="26" xfId="68" applyFont="1" applyFill="1" applyBorder="1" applyAlignment="1">
      <alignment horizontal="center" vertical="center"/>
    </xf>
    <xf numFmtId="0" fontId="7" fillId="0" borderId="14" xfId="68" applyFont="1" applyFill="1" applyBorder="1" applyAlignment="1">
      <alignment horizontal="center" vertical="center"/>
    </xf>
    <xf numFmtId="0" fontId="7" fillId="0" borderId="74" xfId="68" applyFont="1" applyFill="1" applyBorder="1" applyAlignment="1">
      <alignment horizontal="center" vertical="center"/>
    </xf>
    <xf numFmtId="0" fontId="7" fillId="0" borderId="82" xfId="68" applyFont="1" applyFill="1" applyBorder="1" applyAlignment="1">
      <alignment horizontal="center" vertical="center"/>
    </xf>
    <xf numFmtId="0" fontId="7" fillId="0" borderId="42" xfId="68" applyFont="1" applyFill="1" applyBorder="1" applyAlignment="1">
      <alignment horizontal="center" vertical="center"/>
    </xf>
    <xf numFmtId="0" fontId="7" fillId="0" borderId="83" xfId="68" applyFont="1" applyFill="1" applyBorder="1" applyAlignment="1">
      <alignment horizontal="center" vertical="center"/>
    </xf>
    <xf numFmtId="0" fontId="7" fillId="0" borderId="17" xfId="68" applyFont="1" applyFill="1" applyBorder="1" applyAlignment="1">
      <alignment horizontal="center" vertical="center"/>
    </xf>
    <xf numFmtId="0" fontId="7" fillId="0" borderId="85" xfId="68" applyFont="1" applyFill="1" applyBorder="1" applyAlignment="1">
      <alignment horizontal="center" vertical="center"/>
    </xf>
    <xf numFmtId="0" fontId="7" fillId="0" borderId="53" xfId="68" applyFont="1" applyFill="1" applyBorder="1" applyAlignment="1">
      <alignment horizontal="center" vertical="center"/>
    </xf>
    <xf numFmtId="0" fontId="7" fillId="0" borderId="19" xfId="68" applyFont="1" applyFill="1" applyBorder="1" applyAlignment="1">
      <alignment horizontal="center" vertical="center"/>
    </xf>
    <xf numFmtId="0" fontId="7" fillId="0" borderId="76" xfId="68" applyFont="1" applyFill="1" applyBorder="1" applyAlignment="1">
      <alignment horizontal="center" vertical="center"/>
    </xf>
    <xf numFmtId="0" fontId="35" fillId="0" borderId="79" xfId="68" applyFont="1" applyFill="1" applyBorder="1" applyAlignment="1">
      <alignment horizontal="center" vertical="center" wrapText="1"/>
    </xf>
    <xf numFmtId="0" fontId="35" fillId="0" borderId="80" xfId="68" applyFont="1" applyFill="1" applyBorder="1" applyAlignment="1">
      <alignment horizontal="center" vertical="center" wrapText="1"/>
    </xf>
    <xf numFmtId="0" fontId="7" fillId="0" borderId="22" xfId="68" applyFont="1" applyFill="1" applyBorder="1" applyAlignment="1">
      <alignment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7" fillId="0" borderId="57" xfId="54" applyFont="1" applyFill="1" applyBorder="1" applyAlignment="1">
      <alignment horizontal="left" vertical="center"/>
    </xf>
    <xf numFmtId="193" fontId="7" fillId="0" borderId="102" xfId="58" applyNumberFormat="1" applyFont="1" applyFill="1" applyBorder="1" applyAlignment="1">
      <alignment horizontal="right" vertical="center"/>
    </xf>
    <xf numFmtId="193" fontId="2" fillId="0" borderId="0" xfId="58" applyNumberFormat="1" applyFill="1" applyAlignment="1">
      <alignment horizontal="right" vertical="center"/>
    </xf>
    <xf numFmtId="193" fontId="2" fillId="0" borderId="68" xfId="58" applyNumberFormat="1" applyFill="1" applyBorder="1" applyAlignment="1">
      <alignment horizontal="right" vertical="center"/>
    </xf>
    <xf numFmtId="176" fontId="7" fillId="0" borderId="102" xfId="58" applyNumberFormat="1" applyFont="1" applyFill="1" applyBorder="1" applyAlignment="1">
      <alignment horizontal="right" vertical="center"/>
    </xf>
    <xf numFmtId="0" fontId="2" fillId="0" borderId="0" xfId="58" applyFill="1" applyAlignment="1">
      <alignment horizontal="right" vertical="center"/>
    </xf>
    <xf numFmtId="0" fontId="2" fillId="0" borderId="101" xfId="58" applyFill="1" applyBorder="1" applyAlignment="1">
      <alignment horizontal="right" vertical="center"/>
    </xf>
    <xf numFmtId="176" fontId="7" fillId="0" borderId="61" xfId="58" applyNumberFormat="1" applyFont="1" applyFill="1" applyBorder="1" applyAlignment="1">
      <alignment horizontal="right" vertical="center"/>
    </xf>
    <xf numFmtId="193" fontId="7" fillId="0" borderId="0" xfId="58" applyNumberFormat="1" applyFont="1" applyFill="1" applyBorder="1" applyAlignment="1">
      <alignment horizontal="right" vertical="center"/>
    </xf>
    <xf numFmtId="193" fontId="7" fillId="0" borderId="68"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101" xfId="58" applyNumberFormat="1" applyFont="1" applyFill="1" applyBorder="1" applyAlignment="1">
      <alignment horizontal="right" vertical="center"/>
    </xf>
    <xf numFmtId="0" fontId="7" fillId="0" borderId="61" xfId="58" applyFont="1" applyFill="1" applyBorder="1">
      <alignment vertical="center"/>
    </xf>
    <xf numFmtId="0" fontId="7" fillId="0" borderId="0" xfId="58" applyFont="1" applyFill="1" applyBorder="1">
      <alignment vertical="center"/>
    </xf>
    <xf numFmtId="0" fontId="7" fillId="0" borderId="68" xfId="58" applyFont="1" applyFill="1" applyBorder="1">
      <alignment vertical="center"/>
    </xf>
    <xf numFmtId="193" fontId="7" fillId="0" borderId="99" xfId="58" applyNumberFormat="1" applyFont="1" applyFill="1" applyBorder="1" applyAlignment="1">
      <alignment horizontal="righ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61" xfId="58" applyFont="1" applyFill="1" applyBorder="1" applyAlignment="1">
      <alignment horizontal="center" vertical="center" textRotation="255"/>
    </xf>
    <xf numFmtId="0" fontId="7" fillId="0" borderId="68"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176" fontId="7" fillId="0" borderId="68" xfId="58" applyNumberFormat="1" applyFont="1" applyFill="1" applyBorder="1" applyAlignment="1">
      <alignment horizontal="right" vertical="center"/>
    </xf>
    <xf numFmtId="0" fontId="7" fillId="0" borderId="61" xfId="58" applyFont="1" applyBorder="1">
      <alignment vertical="center"/>
    </xf>
    <xf numFmtId="0" fontId="7" fillId="0" borderId="0" xfId="58" applyFont="1" applyBorder="1">
      <alignment vertical="center"/>
    </xf>
    <xf numFmtId="0" fontId="7" fillId="0" borderId="68" xfId="58" applyFont="1" applyBorder="1">
      <alignment vertical="center"/>
    </xf>
    <xf numFmtId="176" fontId="7" fillId="0" borderId="99" xfId="58" applyNumberFormat="1" applyFont="1" applyFill="1" applyBorder="1" applyAlignment="1">
      <alignment horizontal="right" vertical="center"/>
    </xf>
    <xf numFmtId="0" fontId="7" fillId="0" borderId="35" xfId="58" applyFont="1" applyBorder="1">
      <alignment vertical="center"/>
    </xf>
    <xf numFmtId="0" fontId="7" fillId="0" borderId="60" xfId="58" applyFont="1" applyBorder="1">
      <alignment vertical="center"/>
    </xf>
    <xf numFmtId="0" fontId="7" fillId="0" borderId="41" xfId="58" applyFont="1" applyBorder="1">
      <alignmen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0" fontId="7" fillId="0" borderId="61" xfId="58" applyFont="1" applyFill="1" applyBorder="1" applyAlignment="1">
      <alignment horizontal="left" vertical="center"/>
    </xf>
    <xf numFmtId="0" fontId="7" fillId="0" borderId="0" xfId="58" applyFont="1" applyFill="1" applyBorder="1" applyAlignment="1">
      <alignment horizontal="left" vertical="center"/>
    </xf>
    <xf numFmtId="0" fontId="7" fillId="0" borderId="68" xfId="58" applyFont="1" applyFill="1" applyBorder="1" applyAlignment="1">
      <alignment horizontal="left" vertical="center"/>
    </xf>
    <xf numFmtId="0" fontId="7" fillId="0" borderId="35" xfId="58" applyFont="1" applyFill="1" applyBorder="1">
      <alignment vertical="center"/>
    </xf>
    <xf numFmtId="0" fontId="7" fillId="0" borderId="60" xfId="58" applyFont="1" applyFill="1" applyBorder="1">
      <alignment vertical="center"/>
    </xf>
    <xf numFmtId="0" fontId="7" fillId="0" borderId="41" xfId="58" applyFont="1" applyFill="1" applyBorder="1">
      <alignment vertical="center"/>
    </xf>
    <xf numFmtId="176" fontId="7" fillId="0" borderId="35" xfId="58" applyNumberFormat="1" applyFont="1" applyFill="1" applyBorder="1" applyAlignment="1">
      <alignment horizontal="right" vertical="center"/>
    </xf>
    <xf numFmtId="176" fontId="7" fillId="0" borderId="60" xfId="58" applyNumberFormat="1" applyFont="1" applyFill="1" applyBorder="1" applyAlignment="1">
      <alignment horizontal="right" vertical="center"/>
    </xf>
    <xf numFmtId="176" fontId="7" fillId="0" borderId="41" xfId="58" applyNumberFormat="1" applyFont="1" applyFill="1" applyBorder="1" applyAlignment="1">
      <alignment horizontal="right" vertical="center"/>
    </xf>
    <xf numFmtId="200" fontId="7" fillId="0" borderId="102" xfId="58" applyNumberFormat="1" applyFont="1" applyFill="1" applyBorder="1" applyAlignment="1">
      <alignment horizontal="right" vertical="center"/>
    </xf>
    <xf numFmtId="200" fontId="2" fillId="0" borderId="0" xfId="58" applyNumberFormat="1" applyFill="1" applyAlignment="1">
      <alignment horizontal="right" vertical="center"/>
    </xf>
    <xf numFmtId="200" fontId="2" fillId="0" borderId="101" xfId="58" applyNumberFormat="1" applyFill="1" applyBorder="1" applyAlignment="1">
      <alignment horizontal="right" vertical="center"/>
    </xf>
    <xf numFmtId="176" fontId="7" fillId="0" borderId="100" xfId="58" applyNumberFormat="1" applyFont="1" applyFill="1" applyBorder="1" applyAlignment="1">
      <alignment horizontal="right" vertical="center"/>
    </xf>
    <xf numFmtId="0" fontId="2" fillId="0" borderId="68" xfId="58" applyFill="1" applyBorder="1" applyAlignment="1">
      <alignment horizontal="right"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39" xfId="58" applyNumberFormat="1" applyFont="1" applyFill="1" applyBorder="1" applyAlignment="1">
      <alignment horizontal="right" vertical="center"/>
    </xf>
    <xf numFmtId="0" fontId="7" fillId="0" borderId="61" xfId="58" applyFont="1" applyBorder="1" applyAlignment="1">
      <alignment vertical="center"/>
    </xf>
    <xf numFmtId="0" fontId="1" fillId="0" borderId="0" xfId="75" applyAlignment="1">
      <alignment vertical="center"/>
    </xf>
    <xf numFmtId="0" fontId="1" fillId="0" borderId="68" xfId="75" applyBorder="1" applyAlignment="1">
      <alignment vertical="center"/>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0" fontId="35" fillId="0" borderId="61" xfId="58" applyFont="1" applyBorder="1">
      <alignment vertical="center"/>
    </xf>
    <xf numFmtId="0" fontId="35" fillId="0" borderId="0" xfId="58" applyFont="1" applyBorder="1">
      <alignment vertical="center"/>
    </xf>
    <xf numFmtId="0" fontId="35" fillId="0" borderId="68" xfId="58" applyFont="1" applyBorder="1">
      <alignment vertical="center"/>
    </xf>
    <xf numFmtId="0" fontId="2" fillId="0" borderId="60" xfId="58" applyFill="1" applyBorder="1" applyAlignment="1">
      <alignment horizontal="right" vertical="center"/>
    </xf>
    <xf numFmtId="0" fontId="2" fillId="0" borderId="106" xfId="58" applyFill="1" applyBorder="1" applyAlignment="1">
      <alignment horizontal="right" vertical="center"/>
    </xf>
    <xf numFmtId="200" fontId="7" fillId="0" borderId="108" xfId="58" applyNumberFormat="1" applyFont="1" applyFill="1" applyBorder="1" applyAlignment="1">
      <alignment horizontal="right" vertical="center"/>
    </xf>
    <xf numFmtId="200" fontId="2" fillId="0" borderId="60" xfId="58" applyNumberFormat="1" applyFill="1" applyBorder="1" applyAlignment="1">
      <alignment horizontal="right" vertical="center"/>
    </xf>
    <xf numFmtId="200" fontId="2" fillId="0" borderId="106" xfId="58" applyNumberFormat="1" applyFill="1" applyBorder="1" applyAlignment="1">
      <alignment horizontal="right" vertical="center"/>
    </xf>
    <xf numFmtId="0" fontId="7" fillId="28" borderId="102" xfId="58" applyFont="1" applyFill="1" applyBorder="1" applyAlignment="1">
      <alignment horizontal="right" vertical="center"/>
    </xf>
    <xf numFmtId="0" fontId="7" fillId="28" borderId="0" xfId="58" applyFont="1" applyFill="1" applyBorder="1" applyAlignment="1">
      <alignment horizontal="right" vertical="center"/>
    </xf>
    <xf numFmtId="0" fontId="7" fillId="28" borderId="68" xfId="58" applyFont="1" applyFill="1" applyBorder="1" applyAlignment="1">
      <alignment horizontal="right" vertical="center"/>
    </xf>
    <xf numFmtId="0" fontId="7" fillId="28" borderId="108" xfId="58" applyFont="1" applyFill="1" applyBorder="1" applyAlignment="1">
      <alignment horizontal="right" vertical="center"/>
    </xf>
    <xf numFmtId="0" fontId="7" fillId="28" borderId="60" xfId="58" applyFont="1" applyFill="1" applyBorder="1" applyAlignment="1">
      <alignment horizontal="right" vertical="center"/>
    </xf>
    <xf numFmtId="0" fontId="7" fillId="28" borderId="41" xfId="58" applyFont="1" applyFill="1" applyBorder="1" applyAlignment="1">
      <alignment horizontal="right" vertical="center"/>
    </xf>
    <xf numFmtId="176" fontId="7" fillId="28" borderId="102" xfId="58" applyNumberFormat="1" applyFont="1" applyFill="1" applyBorder="1" applyAlignment="1">
      <alignment horizontal="right" vertical="center"/>
    </xf>
    <xf numFmtId="176" fontId="7" fillId="28" borderId="0" xfId="58" applyNumberFormat="1" applyFont="1" applyFill="1" applyBorder="1" applyAlignment="1">
      <alignment horizontal="right" vertical="center"/>
    </xf>
    <xf numFmtId="176" fontId="7" fillId="28" borderId="101" xfId="58" applyNumberFormat="1" applyFont="1" applyFill="1" applyBorder="1" applyAlignment="1">
      <alignment horizontal="righ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1" xfId="58" applyFont="1" applyBorder="1" applyAlignment="1">
      <alignment horizontal="center" vertical="center" textRotation="255"/>
    </xf>
    <xf numFmtId="0" fontId="7" fillId="0" borderId="68"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200" fontId="7" fillId="0" borderId="0" xfId="58" applyNumberFormat="1" applyFont="1" applyFill="1" applyBorder="1" applyAlignment="1">
      <alignment horizontal="right" vertical="center"/>
    </xf>
    <xf numFmtId="200" fontId="7" fillId="0" borderId="101" xfId="58" applyNumberFormat="1" applyFont="1" applyFill="1" applyBorder="1" applyAlignment="1">
      <alignment horizontal="right" vertical="center"/>
    </xf>
    <xf numFmtId="176" fontId="7" fillId="28" borderId="108" xfId="58" applyNumberFormat="1" applyFont="1" applyFill="1" applyBorder="1" applyAlignment="1">
      <alignment horizontal="right" vertical="center"/>
    </xf>
    <xf numFmtId="176" fontId="7" fillId="28" borderId="60" xfId="58" applyNumberFormat="1" applyFont="1" applyFill="1" applyBorder="1" applyAlignment="1">
      <alignment horizontal="right" vertical="center"/>
    </xf>
    <xf numFmtId="176" fontId="7" fillId="28" borderId="106" xfId="58" applyNumberFormat="1" applyFont="1" applyFill="1" applyBorder="1" applyAlignment="1">
      <alignment horizontal="right" vertical="center"/>
    </xf>
    <xf numFmtId="176" fontId="7" fillId="0" borderId="108" xfId="58" applyNumberFormat="1" applyFont="1" applyFill="1" applyBorder="1" applyAlignment="1">
      <alignment horizontal="right" vertical="center"/>
    </xf>
    <xf numFmtId="0" fontId="7" fillId="0" borderId="61"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0" xfId="58" applyFont="1" applyFill="1" applyBorder="1" applyAlignment="1">
      <alignment horizontal="center" vertical="center" wrapText="1"/>
    </xf>
    <xf numFmtId="0" fontId="2" fillId="0" borderId="41" xfId="58" applyFill="1" applyBorder="1" applyAlignment="1">
      <alignment horizontal="right" vertical="center"/>
    </xf>
    <xf numFmtId="176" fontId="7" fillId="0" borderId="107" xfId="58" applyNumberFormat="1" applyFont="1" applyFill="1" applyBorder="1" applyAlignment="1">
      <alignment horizontal="right" vertical="center"/>
    </xf>
    <xf numFmtId="193" fontId="7" fillId="0" borderId="108" xfId="58" applyNumberFormat="1" applyFont="1" applyFill="1" applyBorder="1" applyAlignment="1">
      <alignment horizontal="right" vertical="center"/>
    </xf>
    <xf numFmtId="193" fontId="7" fillId="0" borderId="60" xfId="58" applyNumberFormat="1" applyFont="1" applyFill="1" applyBorder="1" applyAlignment="1">
      <alignment horizontal="right" vertical="center"/>
    </xf>
    <xf numFmtId="193" fontId="7" fillId="0" borderId="41" xfId="58" applyNumberFormat="1" applyFont="1" applyFill="1" applyBorder="1" applyAlignment="1">
      <alignment horizontal="right" vertical="center"/>
    </xf>
    <xf numFmtId="0" fontId="7" fillId="0" borderId="36" xfId="58" applyFont="1" applyBorder="1" applyAlignment="1">
      <alignment horizontal="center" vertical="center"/>
    </xf>
    <xf numFmtId="0" fontId="7" fillId="0" borderId="67" xfId="58" applyFont="1" applyBorder="1" applyAlignment="1">
      <alignment horizontal="center" vertical="center"/>
    </xf>
    <xf numFmtId="0" fontId="7" fillId="0" borderId="40" xfId="58" applyFont="1" applyBorder="1" applyAlignment="1">
      <alignment horizontal="center" vertical="center"/>
    </xf>
    <xf numFmtId="176" fontId="7" fillId="0" borderId="106" xfId="58" applyNumberFormat="1" applyFont="1" applyFill="1" applyBorder="1" applyAlignment="1">
      <alignment horizontal="right" vertical="center"/>
    </xf>
    <xf numFmtId="193" fontId="7" fillId="0" borderId="107" xfId="58" applyNumberFormat="1" applyFont="1" applyFill="1" applyBorder="1" applyAlignment="1">
      <alignment horizontal="right"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0" xfId="58" applyFont="1" applyBorder="1" applyAlignment="1">
      <alignment vertical="center" textRotation="255"/>
    </xf>
    <xf numFmtId="193" fontId="7" fillId="0" borderId="61" xfId="58" applyNumberFormat="1" applyFont="1" applyFill="1" applyBorder="1" applyAlignment="1">
      <alignment horizontal="right" vertical="center"/>
    </xf>
    <xf numFmtId="0" fontId="2" fillId="0" borderId="0" xfId="58" applyFill="1" applyBorder="1" applyAlignment="1">
      <alignment horizontal="right" vertical="center"/>
    </xf>
    <xf numFmtId="193" fontId="7" fillId="0" borderId="35" xfId="58" applyNumberFormat="1" applyFont="1" applyFill="1" applyBorder="1" applyAlignment="1">
      <alignment horizontal="right" vertical="center"/>
    </xf>
    <xf numFmtId="193" fontId="7" fillId="0" borderId="37" xfId="58" applyNumberFormat="1" applyFont="1" applyFill="1" applyBorder="1" applyAlignment="1">
      <alignment horizontal="right" vertical="center"/>
    </xf>
    <xf numFmtId="0" fontId="2" fillId="0" borderId="52" xfId="58" applyFill="1" applyBorder="1" applyAlignment="1">
      <alignment horizontal="right" vertical="center"/>
    </xf>
    <xf numFmtId="0" fontId="2" fillId="0" borderId="67" xfId="58" applyBorder="1" applyAlignment="1">
      <alignment horizontal="center" vertical="center"/>
    </xf>
    <xf numFmtId="0" fontId="2" fillId="0" borderId="40" xfId="58" applyBorder="1" applyAlignment="1">
      <alignment horizontal="center" vertical="center"/>
    </xf>
    <xf numFmtId="193" fontId="7" fillId="0" borderId="52" xfId="58" applyNumberFormat="1" applyFont="1" applyFill="1" applyBorder="1" applyAlignment="1">
      <alignment horizontal="right" vertical="center"/>
    </xf>
    <xf numFmtId="0" fontId="2" fillId="0" borderId="39" xfId="58"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1"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0" xfId="58" applyFont="1" applyBorder="1" applyAlignment="1">
      <alignment horizontal="center" vertical="center" wrapText="1"/>
    </xf>
    <xf numFmtId="0" fontId="1" fillId="0" borderId="0" xfId="75" applyBorder="1" applyAlignment="1">
      <alignment vertical="center"/>
    </xf>
    <xf numFmtId="176" fontId="7" fillId="0" borderId="103" xfId="58" applyNumberFormat="1" applyFont="1" applyFill="1" applyBorder="1" applyAlignment="1">
      <alignment horizontal="right" vertical="center"/>
    </xf>
    <xf numFmtId="176" fontId="7" fillId="0" borderId="105" xfId="58" applyNumberFormat="1" applyFont="1" applyFill="1" applyBorder="1" applyAlignment="1">
      <alignment horizontal="right" vertical="center"/>
    </xf>
    <xf numFmtId="0" fontId="7" fillId="0" borderId="36" xfId="58" applyFont="1" applyFill="1" applyBorder="1" applyAlignment="1">
      <alignment horizontal="center" vertical="center"/>
    </xf>
    <xf numFmtId="0" fontId="7" fillId="0" borderId="67" xfId="58" applyFont="1" applyFill="1" applyBorder="1" applyAlignment="1">
      <alignment horizontal="center" vertical="center"/>
    </xf>
    <xf numFmtId="0" fontId="7" fillId="0" borderId="40" xfId="58" applyFont="1" applyFill="1" applyBorder="1" applyAlignment="1">
      <alignment horizontal="center" vertical="center"/>
    </xf>
    <xf numFmtId="193" fontId="7" fillId="0" borderId="105" xfId="58" applyNumberFormat="1" applyFont="1" applyFill="1" applyBorder="1" applyAlignment="1">
      <alignment horizontal="right" vertical="center"/>
    </xf>
    <xf numFmtId="193" fontId="7" fillId="0" borderId="39" xfId="58" applyNumberFormat="1" applyFont="1" applyFill="1" applyBorder="1" applyAlignment="1">
      <alignment horizontal="right" vertical="center"/>
    </xf>
    <xf numFmtId="200" fontId="7" fillId="0" borderId="105" xfId="58" applyNumberFormat="1" applyFont="1" applyFill="1" applyBorder="1" applyAlignment="1">
      <alignment horizontal="right" vertical="center"/>
    </xf>
    <xf numFmtId="200" fontId="7" fillId="0" borderId="52" xfId="58" applyNumberFormat="1" applyFont="1" applyFill="1" applyBorder="1" applyAlignment="1">
      <alignment horizontal="right" vertical="center"/>
    </xf>
    <xf numFmtId="200" fontId="7" fillId="0" borderId="103" xfId="58" applyNumberFormat="1" applyFont="1" applyFill="1" applyBorder="1" applyAlignment="1">
      <alignment horizontal="right" vertical="center"/>
    </xf>
    <xf numFmtId="0" fontId="35" fillId="0" borderId="36" xfId="58" applyFont="1" applyFill="1" applyBorder="1" applyAlignment="1">
      <alignment horizontal="center" vertical="center"/>
    </xf>
    <xf numFmtId="0" fontId="35" fillId="0" borderId="67" xfId="58" applyFont="1" applyFill="1" applyBorder="1" applyAlignment="1">
      <alignment horizontal="center" vertical="center"/>
    </xf>
    <xf numFmtId="0" fontId="35" fillId="0" borderId="40" xfId="58" applyFont="1" applyFill="1" applyBorder="1" applyAlignment="1">
      <alignment horizontal="center" vertical="center"/>
    </xf>
    <xf numFmtId="193" fontId="7" fillId="0" borderId="104"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0" fontId="7" fillId="0" borderId="33" xfId="58" applyFont="1" applyBorder="1" applyAlignment="1">
      <alignment horizontal="center"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210" fontId="40" fillId="26" borderId="191" xfId="79" applyNumberFormat="1" applyFont="1" applyFill="1" applyBorder="1" applyAlignment="1" applyProtection="1">
      <alignment horizontal="right" vertical="center" shrinkToFit="1"/>
    </xf>
    <xf numFmtId="210" fontId="40" fillId="26" borderId="192" xfId="79" applyNumberFormat="1" applyFont="1" applyFill="1" applyBorder="1" applyAlignment="1" applyProtection="1">
      <alignment horizontal="right" vertical="center" shrinkToFit="1"/>
    </xf>
    <xf numFmtId="210" fontId="40" fillId="26" borderId="193" xfId="79" applyNumberFormat="1" applyFont="1" applyFill="1" applyBorder="1" applyAlignment="1" applyProtection="1">
      <alignment horizontal="right" vertical="center" shrinkToFit="1"/>
    </xf>
    <xf numFmtId="191" fontId="40" fillId="26" borderId="172" xfId="79" applyNumberFormat="1" applyFont="1" applyFill="1" applyBorder="1" applyAlignment="1" applyProtection="1">
      <alignment horizontal="right" vertical="center" shrinkToFit="1"/>
    </xf>
    <xf numFmtId="191" fontId="40" fillId="26" borderId="67" xfId="79" applyNumberFormat="1" applyFont="1" applyFill="1" applyBorder="1" applyAlignment="1" applyProtection="1">
      <alignment horizontal="right" vertical="center" shrinkToFit="1"/>
    </xf>
    <xf numFmtId="191" fontId="40" fillId="26" borderId="171" xfId="79" applyNumberFormat="1" applyFont="1" applyFill="1" applyBorder="1" applyAlignment="1" applyProtection="1">
      <alignment horizontal="right" vertical="center" shrinkToFit="1"/>
    </xf>
    <xf numFmtId="184" fontId="40" fillId="26" borderId="35" xfId="79" applyNumberFormat="1" applyFont="1" applyFill="1" applyBorder="1" applyAlignment="1" applyProtection="1">
      <alignment horizontal="right" vertical="center" shrinkToFit="1"/>
    </xf>
    <xf numFmtId="184" fontId="40" fillId="26" borderId="60" xfId="79" applyNumberFormat="1" applyFont="1" applyFill="1" applyBorder="1" applyAlignment="1" applyProtection="1">
      <alignment horizontal="right" vertical="center" shrinkToFit="1"/>
    </xf>
    <xf numFmtId="184" fontId="40" fillId="26" borderId="106" xfId="79" applyNumberFormat="1" applyFont="1" applyFill="1" applyBorder="1" applyAlignment="1" applyProtection="1">
      <alignment horizontal="right" vertical="center" shrinkToFit="1"/>
    </xf>
    <xf numFmtId="184" fontId="40" fillId="26" borderId="108" xfId="79" applyNumberFormat="1" applyFont="1" applyFill="1" applyBorder="1" applyAlignment="1" applyProtection="1">
      <alignment horizontal="right" vertical="center" shrinkToFit="1"/>
    </xf>
    <xf numFmtId="184" fontId="40" fillId="26" borderId="102" xfId="79" applyNumberFormat="1" applyFont="1" applyFill="1" applyBorder="1" applyAlignment="1" applyProtection="1">
      <alignment horizontal="right" vertical="center" shrinkToFit="1"/>
    </xf>
    <xf numFmtId="184" fontId="40" fillId="26" borderId="0" xfId="79" applyNumberFormat="1" applyFont="1" applyFill="1" applyBorder="1" applyAlignment="1" applyProtection="1">
      <alignment horizontal="right" vertical="center" shrinkToFit="1"/>
    </xf>
    <xf numFmtId="184" fontId="40" fillId="26" borderId="101" xfId="79" applyNumberFormat="1" applyFont="1" applyFill="1" applyBorder="1" applyAlignment="1" applyProtection="1">
      <alignment horizontal="right" vertical="center" shrinkToFit="1"/>
    </xf>
    <xf numFmtId="191" fontId="40" fillId="26" borderId="194" xfId="79" applyNumberFormat="1" applyFont="1" applyFill="1" applyBorder="1" applyAlignment="1" applyProtection="1">
      <alignment horizontal="right" vertical="center" shrinkToFit="1"/>
    </xf>
    <xf numFmtId="191" fontId="40" fillId="26" borderId="195" xfId="79" applyNumberFormat="1" applyFont="1" applyFill="1" applyBorder="1" applyAlignment="1" applyProtection="1">
      <alignment horizontal="right" vertical="center" shrinkToFit="1"/>
    </xf>
    <xf numFmtId="191" fontId="40" fillId="26" borderId="196" xfId="79" applyNumberFormat="1" applyFont="1" applyFill="1" applyBorder="1" applyAlignment="1" applyProtection="1">
      <alignment horizontal="right" vertical="center" shrinkToFit="1"/>
    </xf>
    <xf numFmtId="0" fontId="40" fillId="26" borderId="54" xfId="70" applyFont="1" applyFill="1" applyBorder="1" applyProtection="1">
      <alignment vertical="center"/>
    </xf>
    <xf numFmtId="0" fontId="40" fillId="26" borderId="58" xfId="70" applyFont="1" applyFill="1" applyBorder="1" applyProtection="1">
      <alignment vertical="center"/>
    </xf>
    <xf numFmtId="0" fontId="40" fillId="26" borderId="77" xfId="70" applyFont="1" applyFill="1" applyBorder="1" applyProtection="1">
      <alignment vertical="center"/>
    </xf>
    <xf numFmtId="210" fontId="40" fillId="26" borderId="86" xfId="79" applyNumberFormat="1" applyFont="1" applyFill="1" applyBorder="1" applyAlignment="1" applyProtection="1">
      <alignment horizontal="right" vertical="center" shrinkToFit="1"/>
    </xf>
    <xf numFmtId="210" fontId="40" fillId="26" borderId="58" xfId="79" applyNumberFormat="1" applyFont="1" applyFill="1" applyBorder="1" applyAlignment="1" applyProtection="1">
      <alignment horizontal="right" vertical="center" shrinkToFit="1"/>
    </xf>
    <xf numFmtId="210" fontId="40" fillId="26" borderId="77" xfId="79" applyNumberFormat="1" applyFont="1" applyFill="1" applyBorder="1" applyAlignment="1" applyProtection="1">
      <alignment horizontal="right" vertical="center" shrinkToFit="1"/>
    </xf>
    <xf numFmtId="191" fontId="40" fillId="26" borderId="179" xfId="79" applyNumberFormat="1" applyFont="1" applyFill="1" applyBorder="1" applyAlignment="1" applyProtection="1">
      <alignment horizontal="right" vertical="center" shrinkToFit="1"/>
    </xf>
    <xf numFmtId="191" fontId="40" fillId="26" borderId="180" xfId="79" applyNumberFormat="1" applyFont="1" applyFill="1" applyBorder="1" applyAlignment="1" applyProtection="1">
      <alignment horizontal="right" vertical="center" shrinkToFit="1"/>
    </xf>
    <xf numFmtId="191" fontId="40" fillId="26" borderId="189"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wrapText="1"/>
    </xf>
    <xf numFmtId="0" fontId="40" fillId="26" borderId="52" xfId="70" applyFont="1" applyFill="1" applyBorder="1" applyAlignment="1" applyProtection="1">
      <alignment horizontal="left" vertical="center" wrapText="1"/>
    </xf>
    <xf numFmtId="0" fontId="40" fillId="26" borderId="54" xfId="70" applyFont="1" applyFill="1" applyBorder="1" applyAlignment="1" applyProtection="1">
      <alignment horizontal="left" vertical="center" wrapText="1"/>
    </xf>
    <xf numFmtId="0" fontId="40" fillId="26" borderId="58" xfId="70" applyFont="1" applyFill="1" applyBorder="1" applyAlignment="1" applyProtection="1">
      <alignment horizontal="left" vertical="center" wrapText="1"/>
    </xf>
    <xf numFmtId="0" fontId="40" fillId="26" borderId="52" xfId="70" applyFont="1" applyFill="1" applyBorder="1" applyAlignment="1" applyProtection="1">
      <alignment horizontal="center" vertical="center"/>
    </xf>
    <xf numFmtId="0" fontId="40" fillId="26" borderId="39" xfId="70" applyFont="1" applyFill="1" applyBorder="1" applyAlignment="1" applyProtection="1">
      <alignment horizontal="center" vertical="center"/>
    </xf>
    <xf numFmtId="191" fontId="40" fillId="26" borderId="36" xfId="79" applyNumberFormat="1" applyFont="1" applyFill="1" applyBorder="1" applyAlignment="1" applyProtection="1">
      <alignment horizontal="right" vertical="center" shrinkToFit="1"/>
    </xf>
    <xf numFmtId="191" fontId="40" fillId="26" borderId="167" xfId="79" applyNumberFormat="1" applyFont="1" applyFill="1" applyBorder="1" applyAlignment="1" applyProtection="1">
      <alignment horizontal="right" vertical="center" shrinkToFit="1"/>
    </xf>
    <xf numFmtId="191" fontId="40" fillId="26" borderId="168" xfId="79" applyNumberFormat="1" applyFont="1" applyFill="1" applyBorder="1" applyAlignment="1" applyProtection="1">
      <alignment horizontal="right" vertical="center" shrinkToFit="1"/>
    </xf>
    <xf numFmtId="191" fontId="40" fillId="26" borderId="169" xfId="79" applyNumberFormat="1" applyFont="1" applyFill="1" applyBorder="1" applyAlignment="1" applyProtection="1">
      <alignment horizontal="right" vertical="center" shrinkToFit="1"/>
    </xf>
    <xf numFmtId="0" fontId="40" fillId="26" borderId="58" xfId="70" applyFont="1" applyFill="1" applyBorder="1" applyAlignment="1" applyProtection="1">
      <alignment horizontal="center" vertical="center"/>
    </xf>
    <xf numFmtId="0" fontId="40" fillId="26" borderId="77" xfId="70" applyFont="1" applyFill="1" applyBorder="1" applyAlignment="1" applyProtection="1">
      <alignment horizontal="center" vertical="center"/>
    </xf>
    <xf numFmtId="191" fontId="40" fillId="26" borderId="144" xfId="79" applyNumberFormat="1" applyFont="1" applyFill="1" applyBorder="1" applyAlignment="1" applyProtection="1">
      <alignment horizontal="right" vertical="center" shrinkToFit="1"/>
    </xf>
    <xf numFmtId="191" fontId="40" fillId="26" borderId="72" xfId="79" applyNumberFormat="1" applyFont="1" applyFill="1" applyBorder="1" applyAlignment="1" applyProtection="1">
      <alignment horizontal="right" vertical="center" shrinkToFit="1"/>
    </xf>
    <xf numFmtId="191" fontId="40" fillId="26" borderId="190" xfId="79" applyNumberFormat="1" applyFont="1" applyFill="1" applyBorder="1" applyAlignment="1" applyProtection="1">
      <alignment horizontal="right" vertical="center" shrinkToFit="1"/>
    </xf>
    <xf numFmtId="0" fontId="40" fillId="26" borderId="16" xfId="70" applyFont="1" applyFill="1" applyBorder="1" applyAlignment="1" applyProtection="1">
      <alignment horizontal="left" vertical="center"/>
    </xf>
    <xf numFmtId="0" fontId="40" fillId="26" borderId="0" xfId="70" applyFont="1" applyFill="1" applyBorder="1" applyAlignment="1" applyProtection="1">
      <alignment horizontal="left" vertical="center"/>
    </xf>
    <xf numFmtId="0" fontId="40" fillId="26" borderId="0" xfId="70" applyFont="1" applyFill="1" applyBorder="1" applyAlignment="1" applyProtection="1">
      <alignment horizontal="right" vertical="center" wrapText="1"/>
    </xf>
    <xf numFmtId="0" fontId="40" fillId="26" borderId="0" xfId="70" applyFont="1" applyFill="1" applyBorder="1" applyAlignment="1" applyProtection="1">
      <alignment horizontal="right" vertical="center"/>
    </xf>
    <xf numFmtId="0" fontId="40" fillId="26" borderId="68" xfId="70" applyFont="1" applyFill="1" applyBorder="1" applyAlignment="1" applyProtection="1">
      <alignment horizontal="right" vertical="center"/>
    </xf>
    <xf numFmtId="184" fontId="40" fillId="26" borderId="61" xfId="79" applyNumberFormat="1" applyFont="1" applyFill="1" applyBorder="1" applyAlignment="1" applyProtection="1">
      <alignment horizontal="right" vertical="center" shrinkToFit="1"/>
    </xf>
    <xf numFmtId="179" fontId="40" fillId="26" borderId="61" xfId="79" applyNumberFormat="1" applyFont="1" applyFill="1" applyBorder="1" applyAlignment="1" applyProtection="1">
      <alignment horizontal="right" vertical="center" shrinkToFit="1"/>
    </xf>
    <xf numFmtId="179" fontId="40" fillId="26" borderId="0" xfId="79" applyNumberFormat="1" applyFont="1" applyFill="1" applyBorder="1" applyAlignment="1" applyProtection="1">
      <alignment horizontal="right" vertical="center" shrinkToFit="1"/>
    </xf>
    <xf numFmtId="179" fontId="40" fillId="26" borderId="68" xfId="79" applyNumberFormat="1" applyFont="1" applyFill="1" applyBorder="1" applyAlignment="1" applyProtection="1">
      <alignment horizontal="right" vertical="center" shrinkToFit="1"/>
    </xf>
    <xf numFmtId="179" fontId="40" fillId="26" borderId="0" xfId="79" applyNumberFormat="1" applyFont="1" applyFill="1" applyAlignment="1" applyProtection="1">
      <alignment horizontal="right" vertical="center" shrinkToFit="1"/>
    </xf>
    <xf numFmtId="179" fontId="40" fillId="26" borderId="53" xfId="79" applyNumberFormat="1" applyFont="1" applyFill="1" applyBorder="1" applyAlignment="1" applyProtection="1">
      <alignment horizontal="right" vertical="center" shrinkToFit="1"/>
    </xf>
    <xf numFmtId="0" fontId="40" fillId="26" borderId="37" xfId="70" applyFont="1" applyFill="1" applyBorder="1" applyProtection="1">
      <alignment vertical="center"/>
    </xf>
    <xf numFmtId="0" fontId="40" fillId="26" borderId="52" xfId="70" applyFont="1" applyFill="1" applyBorder="1" applyProtection="1">
      <alignment vertical="center"/>
    </xf>
    <xf numFmtId="0" fontId="40" fillId="26" borderId="39" xfId="70" applyFont="1" applyFill="1" applyBorder="1" applyProtection="1">
      <alignment vertical="center"/>
    </xf>
    <xf numFmtId="210" fontId="40" fillId="26" borderId="61" xfId="79" applyNumberFormat="1" applyFont="1" applyFill="1" applyBorder="1" applyAlignment="1" applyProtection="1">
      <alignment horizontal="right" vertical="center" shrinkToFit="1"/>
    </xf>
    <xf numFmtId="210" fontId="40" fillId="26" borderId="0" xfId="79" applyNumberFormat="1" applyFont="1" applyFill="1" applyBorder="1" applyAlignment="1" applyProtection="1">
      <alignment horizontal="right" vertical="center" shrinkToFit="1"/>
    </xf>
    <xf numFmtId="210" fontId="40" fillId="26" borderId="68" xfId="79" applyNumberFormat="1" applyFont="1" applyFill="1" applyBorder="1" applyAlignment="1" applyProtection="1">
      <alignment horizontal="right" vertical="center" shrinkToFit="1"/>
    </xf>
    <xf numFmtId="210" fontId="40" fillId="26" borderId="0" xfId="79" applyNumberFormat="1" applyFont="1" applyFill="1" applyAlignment="1" applyProtection="1">
      <alignment horizontal="right" vertical="center" shrinkToFit="1"/>
    </xf>
    <xf numFmtId="210" fontId="40" fillId="26" borderId="53" xfId="79" applyNumberFormat="1" applyFont="1" applyFill="1" applyBorder="1" applyAlignment="1" applyProtection="1">
      <alignment horizontal="right" vertical="center" shrinkToFit="1"/>
    </xf>
    <xf numFmtId="0" fontId="40" fillId="26" borderId="90" xfId="70" applyFont="1" applyFill="1" applyBorder="1" applyAlignment="1" applyProtection="1">
      <alignment horizontal="center" vertical="center"/>
    </xf>
    <xf numFmtId="0" fontId="40" fillId="26" borderId="91" xfId="70" applyFont="1" applyFill="1" applyBorder="1" applyAlignment="1" applyProtection="1">
      <alignment horizontal="center" vertical="center"/>
    </xf>
    <xf numFmtId="0" fontId="40" fillId="26" borderId="92" xfId="70" applyFont="1" applyFill="1" applyBorder="1" applyAlignment="1" applyProtection="1">
      <alignment horizontal="center" vertical="center"/>
    </xf>
    <xf numFmtId="0" fontId="40" fillId="26" borderId="93" xfId="70" applyFont="1" applyFill="1" applyBorder="1" applyAlignment="1" applyProtection="1">
      <alignment horizontal="center" vertical="center"/>
    </xf>
    <xf numFmtId="191" fontId="40" fillId="26" borderId="183" xfId="79" applyNumberFormat="1" applyFont="1" applyFill="1" applyBorder="1" applyAlignment="1" applyProtection="1">
      <alignment horizontal="right" vertical="center" shrinkToFit="1"/>
    </xf>
    <xf numFmtId="191" fontId="40" fillId="26" borderId="184" xfId="79" applyNumberFormat="1" applyFont="1" applyFill="1" applyBorder="1" applyAlignment="1" applyProtection="1">
      <alignment horizontal="right" vertical="center" shrinkToFit="1"/>
    </xf>
    <xf numFmtId="191" fontId="40" fillId="26" borderId="185" xfId="79" applyNumberFormat="1" applyFont="1" applyFill="1" applyBorder="1" applyAlignment="1" applyProtection="1">
      <alignment horizontal="right" vertical="center" shrinkToFit="1"/>
    </xf>
    <xf numFmtId="0" fontId="40" fillId="26" borderId="16" xfId="70" applyFont="1" applyFill="1" applyBorder="1" applyProtection="1">
      <alignment vertical="center"/>
    </xf>
    <xf numFmtId="0" fontId="40" fillId="26" borderId="0" xfId="70" applyFont="1" applyFill="1" applyBorder="1" applyProtection="1">
      <alignment vertical="center"/>
    </xf>
    <xf numFmtId="0" fontId="40" fillId="26" borderId="68" xfId="70" applyFont="1" applyFill="1" applyBorder="1" applyProtection="1">
      <alignment vertical="center"/>
    </xf>
    <xf numFmtId="191" fontId="40" fillId="26" borderId="102" xfId="79" applyNumberFormat="1" applyFont="1" applyFill="1" applyBorder="1" applyAlignment="1" applyProtection="1">
      <alignment horizontal="right" vertical="center" shrinkToFit="1"/>
    </xf>
    <xf numFmtId="191" fontId="40" fillId="26" borderId="0" xfId="79" applyNumberFormat="1" applyFont="1" applyFill="1" applyBorder="1" applyAlignment="1" applyProtection="1">
      <alignment horizontal="right" vertical="center" shrinkToFit="1"/>
    </xf>
    <xf numFmtId="191" fontId="40" fillId="26" borderId="53" xfId="79" applyNumberFormat="1" applyFont="1" applyFill="1" applyBorder="1" applyAlignment="1" applyProtection="1">
      <alignment horizontal="right" vertical="center" shrinkToFit="1"/>
    </xf>
    <xf numFmtId="191" fontId="40" fillId="26" borderId="186" xfId="79" applyNumberFormat="1" applyFont="1" applyFill="1" applyBorder="1" applyAlignment="1" applyProtection="1">
      <alignment horizontal="right" vertical="center" shrinkToFit="1"/>
    </xf>
    <xf numFmtId="191" fontId="40" fillId="26" borderId="187" xfId="79" applyNumberFormat="1" applyFont="1" applyFill="1" applyBorder="1" applyAlignment="1" applyProtection="1">
      <alignment horizontal="right" vertical="center" shrinkToFit="1"/>
    </xf>
    <xf numFmtId="191" fontId="40" fillId="26" borderId="188"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wrapText="1"/>
    </xf>
    <xf numFmtId="0" fontId="40" fillId="26" borderId="39" xfId="70" applyFont="1" applyFill="1" applyBorder="1" applyAlignment="1" applyProtection="1">
      <alignment horizontal="center" vertical="center" textRotation="255" wrapText="1"/>
    </xf>
    <xf numFmtId="0" fontId="40" fillId="26" borderId="16" xfId="70" applyFont="1" applyFill="1" applyBorder="1" applyAlignment="1" applyProtection="1">
      <alignment horizontal="center" vertical="center" textRotation="255" wrapText="1"/>
    </xf>
    <xf numFmtId="0" fontId="40" fillId="26" borderId="68" xfId="70" applyFont="1" applyFill="1" applyBorder="1" applyAlignment="1" applyProtection="1">
      <alignment horizontal="center" vertical="center" textRotation="255" wrapText="1"/>
    </xf>
    <xf numFmtId="0" fontId="40" fillId="26" borderId="27" xfId="70" applyFont="1" applyFill="1" applyBorder="1" applyAlignment="1" applyProtection="1">
      <alignment horizontal="center" vertical="center" textRotation="255" wrapText="1"/>
    </xf>
    <xf numFmtId="0" fontId="40" fillId="26" borderId="41" xfId="70" applyFont="1" applyFill="1" applyBorder="1" applyAlignment="1" applyProtection="1">
      <alignment horizontal="center" vertical="center" textRotation="255" wrapText="1"/>
    </xf>
    <xf numFmtId="0" fontId="40" fillId="26" borderId="37"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39" xfId="70" applyFont="1" applyFill="1" applyBorder="1" applyAlignment="1" applyProtection="1">
      <alignment vertical="center"/>
    </xf>
    <xf numFmtId="184" fontId="40" fillId="26" borderId="37" xfId="79" applyNumberFormat="1" applyFont="1" applyFill="1" applyBorder="1" applyAlignment="1" applyProtection="1">
      <alignment horizontal="right" vertical="center" shrinkToFit="1"/>
    </xf>
    <xf numFmtId="184" fontId="40" fillId="26" borderId="52" xfId="79" applyNumberFormat="1" applyFont="1" applyFill="1" applyBorder="1" applyAlignment="1" applyProtection="1">
      <alignment horizontal="right" vertical="center" shrinkToFit="1"/>
    </xf>
    <xf numFmtId="184" fontId="40" fillId="26" borderId="103" xfId="79" applyNumberFormat="1" applyFont="1" applyFill="1" applyBorder="1" applyAlignment="1" applyProtection="1">
      <alignment horizontal="right" vertical="center" shrinkToFit="1"/>
    </xf>
    <xf numFmtId="184" fontId="40" fillId="26" borderId="105" xfId="79" applyNumberFormat="1" applyFont="1" applyFill="1" applyBorder="1" applyAlignment="1" applyProtection="1">
      <alignment horizontal="right" vertical="center" shrinkToFit="1"/>
    </xf>
    <xf numFmtId="0" fontId="40" fillId="26" borderId="35" xfId="70" applyFont="1" applyFill="1" applyBorder="1" applyAlignment="1" applyProtection="1">
      <alignment vertical="center"/>
    </xf>
    <xf numFmtId="0" fontId="40" fillId="26" borderId="60" xfId="70" applyFont="1" applyFill="1" applyBorder="1" applyAlignment="1" applyProtection="1">
      <alignment vertical="center"/>
    </xf>
    <xf numFmtId="0" fontId="40" fillId="26" borderId="41" xfId="70" applyFont="1" applyFill="1" applyBorder="1" applyAlignment="1" applyProtection="1">
      <alignment vertical="center"/>
    </xf>
    <xf numFmtId="0" fontId="40" fillId="26" borderId="61"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68" xfId="70" applyFont="1" applyFill="1" applyBorder="1" applyAlignment="1" applyProtection="1">
      <alignment vertical="center"/>
    </xf>
    <xf numFmtId="191" fontId="40" fillId="26" borderId="105" xfId="79" applyNumberFormat="1" applyFont="1" applyFill="1" applyBorder="1" applyAlignment="1" applyProtection="1">
      <alignment horizontal="right" vertical="center" shrinkToFit="1"/>
    </xf>
    <xf numFmtId="191" fontId="40" fillId="26" borderId="52" xfId="79" applyNumberFormat="1" applyFont="1" applyFill="1" applyBorder="1" applyAlignment="1" applyProtection="1">
      <alignment horizontal="right" vertical="center" shrinkToFit="1"/>
    </xf>
    <xf numFmtId="191" fontId="40" fillId="26" borderId="79" xfId="79" applyNumberFormat="1" applyFont="1" applyFill="1" applyBorder="1" applyAlignment="1" applyProtection="1">
      <alignment horizontal="right" vertical="center" shrinkToFit="1"/>
    </xf>
    <xf numFmtId="0" fontId="42" fillId="26" borderId="27" xfId="70" applyFont="1" applyFill="1" applyBorder="1" applyAlignment="1" applyProtection="1">
      <alignment horizontal="left" vertical="center"/>
    </xf>
    <xf numFmtId="0" fontId="40" fillId="26" borderId="60" xfId="70" applyFont="1" applyFill="1" applyBorder="1" applyAlignment="1" applyProtection="1">
      <alignment horizontal="left" vertical="center"/>
    </xf>
    <xf numFmtId="0" fontId="40" fillId="26" borderId="60" xfId="70" applyFont="1" applyFill="1" applyBorder="1" applyAlignment="1" applyProtection="1">
      <alignment horizontal="right" vertical="center" wrapText="1"/>
    </xf>
    <xf numFmtId="0" fontId="40" fillId="26" borderId="60" xfId="70" applyFont="1" applyFill="1" applyBorder="1" applyAlignment="1" applyProtection="1">
      <alignment horizontal="right" vertical="center"/>
    </xf>
    <xf numFmtId="0" fontId="40" fillId="26" borderId="41" xfId="70" applyFont="1" applyFill="1" applyBorder="1" applyAlignment="1" applyProtection="1">
      <alignment horizontal="right" vertical="center"/>
    </xf>
    <xf numFmtId="0" fontId="40" fillId="26" borderId="18" xfId="70" applyFont="1" applyFill="1" applyBorder="1" applyAlignment="1" applyProtection="1">
      <alignment horizontal="left" vertical="center"/>
    </xf>
    <xf numFmtId="0" fontId="40" fillId="26" borderId="52" xfId="70" applyFont="1" applyFill="1" applyBorder="1" applyAlignment="1" applyProtection="1">
      <alignment horizontal="left" vertical="center"/>
    </xf>
    <xf numFmtId="0" fontId="40" fillId="26" borderId="52" xfId="70" applyFont="1" applyFill="1" applyBorder="1" applyAlignment="1" applyProtection="1">
      <alignment horizontal="right" vertical="center"/>
    </xf>
    <xf numFmtId="0" fontId="40" fillId="26" borderId="39" xfId="70" applyFont="1" applyFill="1" applyBorder="1" applyAlignment="1" applyProtection="1">
      <alignment horizontal="right" vertical="center"/>
    </xf>
    <xf numFmtId="184" fontId="40" fillId="26" borderId="37" xfId="78" applyNumberFormat="1" applyFont="1" applyFill="1" applyBorder="1" applyAlignment="1" applyProtection="1">
      <alignment horizontal="right" vertical="center" shrinkToFit="1"/>
    </xf>
    <xf numFmtId="184" fontId="40" fillId="26" borderId="52" xfId="78" applyNumberFormat="1" applyFont="1" applyFill="1" applyBorder="1" applyAlignment="1" applyProtection="1">
      <alignment horizontal="right" vertical="center" shrinkToFit="1"/>
    </xf>
    <xf numFmtId="184" fontId="40" fillId="26" borderId="103" xfId="78" applyNumberFormat="1" applyFont="1" applyFill="1" applyBorder="1" applyAlignment="1" applyProtection="1">
      <alignment horizontal="right" vertical="center" shrinkToFit="1"/>
    </xf>
    <xf numFmtId="184" fontId="40" fillId="26" borderId="105" xfId="78" applyNumberFormat="1" applyFont="1" applyFill="1" applyBorder="1" applyAlignment="1" applyProtection="1">
      <alignment horizontal="right" vertical="center" shrinkToFit="1"/>
    </xf>
    <xf numFmtId="191" fontId="40" fillId="26" borderId="104" xfId="79" applyNumberFormat="1" applyFont="1" applyFill="1" applyBorder="1" applyAlignment="1" applyProtection="1">
      <alignment horizontal="right" vertical="center" shrinkToFit="1"/>
    </xf>
    <xf numFmtId="191" fontId="40" fillId="26" borderId="164" xfId="79" applyNumberFormat="1" applyFont="1" applyFill="1" applyBorder="1" applyAlignment="1" applyProtection="1">
      <alignment horizontal="right" vertical="center" shrinkToFit="1"/>
    </xf>
    <xf numFmtId="0" fontId="40" fillId="26" borderId="61" xfId="79" applyFont="1" applyFill="1" applyBorder="1" applyAlignment="1" applyProtection="1">
      <alignment horizontal="left" vertical="center" shrinkToFit="1"/>
    </xf>
    <xf numFmtId="0" fontId="40" fillId="26" borderId="0" xfId="79" applyFont="1" applyFill="1" applyBorder="1" applyAlignment="1" applyProtection="1">
      <alignment horizontal="left" vertical="center" shrinkToFit="1"/>
    </xf>
    <xf numFmtId="0" fontId="40" fillId="26" borderId="68" xfId="79" applyFont="1" applyFill="1" applyBorder="1" applyAlignment="1" applyProtection="1">
      <alignment horizontal="left" vertical="center" shrinkToFit="1"/>
    </xf>
    <xf numFmtId="0" fontId="40" fillId="26" borderId="52" xfId="70" applyFont="1" applyFill="1" applyBorder="1" applyAlignment="1" applyProtection="1">
      <alignment horizontal="center" vertical="center" wrapText="1"/>
    </xf>
    <xf numFmtId="0" fontId="40" fillId="26" borderId="39" xfId="70" applyFont="1" applyFill="1" applyBorder="1" applyAlignment="1" applyProtection="1">
      <alignment horizontal="center" vertical="center" wrapText="1"/>
    </xf>
    <xf numFmtId="0" fontId="40" fillId="26" borderId="0" xfId="70" applyFont="1" applyFill="1" applyBorder="1" applyAlignment="1" applyProtection="1">
      <alignment horizontal="center" vertical="center" wrapText="1"/>
    </xf>
    <xf numFmtId="0" fontId="40" fillId="26" borderId="68" xfId="70" applyFont="1" applyFill="1" applyBorder="1" applyAlignment="1" applyProtection="1">
      <alignment horizontal="center" vertical="center" wrapText="1"/>
    </xf>
    <xf numFmtId="0" fontId="40" fillId="26" borderId="58" xfId="70" applyFont="1" applyFill="1" applyBorder="1" applyAlignment="1" applyProtection="1">
      <alignment horizontal="center" vertical="center" wrapText="1"/>
    </xf>
    <xf numFmtId="0" fontId="40" fillId="26" borderId="77" xfId="70" applyFont="1" applyFill="1" applyBorder="1" applyAlignment="1" applyProtection="1">
      <alignment horizontal="center" vertical="center" wrapText="1"/>
    </xf>
    <xf numFmtId="0" fontId="40" fillId="26" borderId="98" xfId="70" applyFont="1" applyFill="1" applyBorder="1" applyAlignment="1" applyProtection="1">
      <alignment horizontal="center" vertical="center"/>
    </xf>
    <xf numFmtId="184" fontId="40" fillId="26" borderId="177" xfId="79" applyNumberFormat="1" applyFont="1" applyFill="1" applyBorder="1" applyAlignment="1" applyProtection="1">
      <alignment horizontal="right" vertical="center" shrinkToFit="1"/>
    </xf>
    <xf numFmtId="184" fontId="40" fillId="26" borderId="99" xfId="79" applyNumberFormat="1" applyFont="1" applyFill="1" applyBorder="1" applyAlignment="1" applyProtection="1">
      <alignment horizontal="right" vertical="center" shrinkToFit="1"/>
    </xf>
    <xf numFmtId="184" fontId="40" fillId="26" borderId="162" xfId="79" applyNumberFormat="1" applyFont="1" applyFill="1" applyBorder="1" applyAlignment="1" applyProtection="1">
      <alignment horizontal="right" vertical="center" shrinkToFit="1"/>
    </xf>
    <xf numFmtId="184" fontId="40" fillId="26" borderId="104" xfId="79" applyNumberFormat="1" applyFont="1" applyFill="1" applyBorder="1" applyAlignment="1" applyProtection="1">
      <alignment horizontal="right" vertical="center" shrinkToFit="1"/>
    </xf>
    <xf numFmtId="184" fontId="40" fillId="26" borderId="165" xfId="79" applyNumberFormat="1" applyFont="1" applyFill="1" applyBorder="1" applyAlignment="1" applyProtection="1">
      <alignment horizontal="right" vertical="center" shrinkToFit="1"/>
    </xf>
    <xf numFmtId="191" fontId="40" fillId="26" borderId="108" xfId="79" applyNumberFormat="1" applyFont="1" applyFill="1" applyBorder="1" applyAlignment="1" applyProtection="1">
      <alignment horizontal="right" vertical="center" shrinkToFit="1"/>
    </xf>
    <xf numFmtId="191" fontId="40" fillId="26" borderId="60" xfId="79" applyNumberFormat="1" applyFont="1" applyFill="1" applyBorder="1" applyAlignment="1" applyProtection="1">
      <alignment horizontal="right" vertical="center" shrinkToFit="1"/>
    </xf>
    <xf numFmtId="191" fontId="40" fillId="26" borderId="80" xfId="79" applyNumberFormat="1" applyFont="1" applyFill="1" applyBorder="1" applyAlignment="1" applyProtection="1">
      <alignment horizontal="right" vertical="center" shrinkToFit="1"/>
    </xf>
    <xf numFmtId="191" fontId="40" fillId="26" borderId="99" xfId="79" applyNumberFormat="1" applyFont="1" applyFill="1" applyBorder="1" applyAlignment="1" applyProtection="1">
      <alignment horizontal="right" vertical="center" shrinkToFit="1"/>
    </xf>
    <xf numFmtId="191" fontId="40" fillId="26" borderId="163" xfId="79" applyNumberFormat="1" applyFont="1" applyFill="1" applyBorder="1" applyAlignment="1" applyProtection="1">
      <alignment horizontal="right" vertical="center" shrinkToFit="1"/>
    </xf>
    <xf numFmtId="0" fontId="40" fillId="26" borderId="18" xfId="70" applyFont="1" applyFill="1" applyBorder="1" applyProtection="1">
      <alignment vertical="center"/>
    </xf>
    <xf numFmtId="179" fontId="40" fillId="26" borderId="37" xfId="79" applyNumberFormat="1" applyFont="1" applyFill="1" applyBorder="1" applyAlignment="1" applyProtection="1">
      <alignment horizontal="right" vertical="center" shrinkToFit="1"/>
    </xf>
    <xf numFmtId="179" fontId="40" fillId="26" borderId="52" xfId="79" applyNumberFormat="1" applyFont="1" applyFill="1" applyBorder="1" applyAlignment="1" applyProtection="1">
      <alignment horizontal="right" vertical="center" shrinkToFit="1"/>
    </xf>
    <xf numFmtId="179" fontId="40" fillId="26" borderId="39" xfId="79" applyNumberFormat="1" applyFont="1" applyFill="1" applyBorder="1" applyAlignment="1" applyProtection="1">
      <alignment horizontal="right" vertical="center" shrinkToFit="1"/>
    </xf>
    <xf numFmtId="179" fontId="40" fillId="26" borderId="79" xfId="79" applyNumberFormat="1" applyFont="1" applyFill="1" applyBorder="1" applyAlignment="1" applyProtection="1">
      <alignment horizontal="right" vertical="center" shrinkToFit="1"/>
    </xf>
    <xf numFmtId="0" fontId="40" fillId="26" borderId="86" xfId="70" applyFont="1" applyFill="1" applyBorder="1" applyProtection="1">
      <alignment vertical="center"/>
    </xf>
    <xf numFmtId="184" fontId="40" fillId="26" borderId="182" xfId="79" applyNumberFormat="1" applyFont="1" applyFill="1" applyBorder="1" applyAlignment="1" applyProtection="1">
      <alignment horizontal="right" vertical="center" shrinkToFit="1"/>
    </xf>
    <xf numFmtId="0" fontId="40" fillId="26" borderId="61" xfId="70" applyFont="1" applyFill="1" applyBorder="1" applyProtection="1">
      <alignment vertical="center"/>
    </xf>
    <xf numFmtId="191" fontId="40" fillId="26" borderId="177" xfId="79" applyNumberFormat="1" applyFont="1" applyFill="1" applyBorder="1" applyAlignment="1" applyProtection="1">
      <alignment horizontal="right" vertical="center" shrinkToFit="1"/>
    </xf>
    <xf numFmtId="191" fontId="40" fillId="26" borderId="178" xfId="79" applyNumberFormat="1" applyFont="1" applyFill="1" applyBorder="1" applyAlignment="1" applyProtection="1">
      <alignment horizontal="right" vertical="center" shrinkToFit="1"/>
    </xf>
    <xf numFmtId="191" fontId="40" fillId="26" borderId="166" xfId="79" applyNumberFormat="1" applyFont="1" applyFill="1" applyBorder="1" applyAlignment="1" applyProtection="1">
      <alignment horizontal="right" vertical="center" shrinkToFit="1"/>
    </xf>
    <xf numFmtId="191" fontId="40" fillId="26" borderId="20" xfId="79" applyNumberFormat="1" applyFont="1" applyFill="1" applyBorder="1" applyAlignment="1" applyProtection="1">
      <alignment horizontal="right" vertical="center" shrinkToFit="1"/>
    </xf>
    <xf numFmtId="184" fontId="40" fillId="26" borderId="107" xfId="79" applyNumberFormat="1" applyFont="1" applyFill="1" applyBorder="1" applyAlignment="1" applyProtection="1">
      <alignment horizontal="right" vertical="center" shrinkToFit="1"/>
    </xf>
    <xf numFmtId="191" fontId="40" fillId="26" borderId="176" xfId="79" applyNumberFormat="1" applyFont="1" applyFill="1" applyBorder="1" applyAlignment="1" applyProtection="1">
      <alignment horizontal="right" vertical="center" shrinkToFit="1"/>
    </xf>
    <xf numFmtId="191" fontId="40" fillId="26" borderId="42" xfId="79" applyNumberFormat="1" applyFont="1" applyFill="1" applyBorder="1" applyAlignment="1" applyProtection="1">
      <alignment horizontal="right" vertical="center" shrinkToFit="1"/>
    </xf>
    <xf numFmtId="184" fontId="40" fillId="26" borderId="170" xfId="79" applyNumberFormat="1" applyFont="1" applyFill="1" applyBorder="1" applyAlignment="1" applyProtection="1">
      <alignment horizontal="right" vertical="center" shrinkToFit="1"/>
    </xf>
    <xf numFmtId="0" fontId="40" fillId="26" borderId="22" xfId="70" applyFont="1" applyFill="1" applyBorder="1" applyAlignment="1" applyProtection="1">
      <alignment horizontal="left" vertical="center" wrapText="1"/>
    </xf>
    <xf numFmtId="0" fontId="40" fillId="26" borderId="72" xfId="70" applyFont="1" applyFill="1" applyBorder="1" applyAlignment="1" applyProtection="1">
      <alignment horizontal="left" vertical="center"/>
    </xf>
    <xf numFmtId="0" fontId="40" fillId="26" borderId="73" xfId="70" applyFont="1" applyFill="1" applyBorder="1" applyAlignment="1" applyProtection="1">
      <alignment horizontal="left" vertical="center"/>
    </xf>
    <xf numFmtId="191" fontId="40" fillId="26" borderId="143" xfId="79" applyNumberFormat="1" applyFont="1" applyFill="1" applyBorder="1" applyAlignment="1" applyProtection="1">
      <alignment horizontal="right" vertical="center" shrinkToFit="1"/>
    </xf>
    <xf numFmtId="191" fontId="40" fillId="26" borderId="139" xfId="79" applyNumberFormat="1" applyFont="1" applyFill="1" applyBorder="1" applyAlignment="1" applyProtection="1">
      <alignment horizontal="right" vertical="center" shrinkToFit="1"/>
    </xf>
    <xf numFmtId="191" fontId="40" fillId="26" borderId="181" xfId="79" applyNumberFormat="1" applyFont="1" applyFill="1" applyBorder="1" applyAlignment="1" applyProtection="1">
      <alignment horizontal="right" vertical="center" shrinkToFit="1"/>
    </xf>
    <xf numFmtId="191" fontId="40" fillId="26" borderId="173" xfId="79" applyNumberFormat="1" applyFont="1" applyFill="1" applyBorder="1" applyAlignment="1" applyProtection="1">
      <alignment horizontal="right" vertical="center" shrinkToFit="1"/>
    </xf>
    <xf numFmtId="184" fontId="40" fillId="26" borderId="175"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top" wrapText="1"/>
    </xf>
    <xf numFmtId="0" fontId="40" fillId="26" borderId="52" xfId="70" applyFont="1" applyFill="1" applyBorder="1" applyAlignment="1" applyProtection="1">
      <alignment horizontal="center" vertical="top" wrapText="1"/>
    </xf>
    <xf numFmtId="0" fontId="40" fillId="26" borderId="39" xfId="70" applyFont="1" applyFill="1" applyBorder="1" applyAlignment="1" applyProtection="1">
      <alignment horizontal="center" vertical="top" wrapText="1"/>
    </xf>
    <xf numFmtId="0" fontId="40" fillId="26" borderId="16" xfId="70" applyFont="1" applyFill="1" applyBorder="1" applyAlignment="1" applyProtection="1">
      <alignment horizontal="center" vertical="top" wrapText="1"/>
    </xf>
    <xf numFmtId="0" fontId="40" fillId="26" borderId="0" xfId="70" applyFont="1" applyFill="1" applyBorder="1" applyAlignment="1" applyProtection="1">
      <alignment horizontal="center" vertical="top" wrapText="1"/>
    </xf>
    <xf numFmtId="0" fontId="40" fillId="26" borderId="68" xfId="70" applyFont="1" applyFill="1" applyBorder="1" applyAlignment="1" applyProtection="1">
      <alignment horizontal="center" vertical="top" wrapText="1"/>
    </xf>
    <xf numFmtId="0" fontId="40" fillId="26" borderId="27" xfId="70" applyFont="1" applyFill="1" applyBorder="1" applyAlignment="1" applyProtection="1">
      <alignment horizontal="center" vertical="top" wrapText="1"/>
    </xf>
    <xf numFmtId="0" fontId="40" fillId="26" borderId="60" xfId="70" applyFont="1" applyFill="1" applyBorder="1" applyAlignment="1" applyProtection="1">
      <alignment horizontal="center" vertical="top" wrapText="1"/>
    </xf>
    <xf numFmtId="0" fontId="40" fillId="26" borderId="67" xfId="70" applyFont="1" applyFill="1" applyBorder="1" applyAlignment="1" applyProtection="1">
      <alignment horizontal="center" vertical="center" wrapText="1"/>
    </xf>
    <xf numFmtId="0" fontId="42" fillId="26" borderId="40" xfId="70" applyFont="1" applyFill="1" applyBorder="1" applyAlignment="1" applyProtection="1">
      <alignment horizontal="center" vertical="center"/>
    </xf>
    <xf numFmtId="184" fontId="40" fillId="26" borderId="174" xfId="79" applyNumberFormat="1" applyFont="1" applyFill="1" applyBorder="1" applyAlignment="1" applyProtection="1">
      <alignment horizontal="right" vertical="center" shrinkToFit="1"/>
    </xf>
    <xf numFmtId="0" fontId="40" fillId="26" borderId="35" xfId="70" applyFont="1" applyFill="1" applyBorder="1" applyProtection="1">
      <alignment vertical="center"/>
    </xf>
    <xf numFmtId="0" fontId="40" fillId="26" borderId="60" xfId="70" applyFont="1" applyFill="1" applyBorder="1" applyProtection="1">
      <alignment vertical="center"/>
    </xf>
    <xf numFmtId="0" fontId="40" fillId="26" borderId="41" xfId="70" applyFont="1" applyFill="1" applyBorder="1" applyProtection="1">
      <alignment vertical="center"/>
    </xf>
    <xf numFmtId="0" fontId="40" fillId="26" borderId="37" xfId="70" applyFont="1" applyFill="1" applyBorder="1" applyAlignment="1" applyProtection="1">
      <alignment horizontal="center" vertical="center" wrapText="1"/>
    </xf>
    <xf numFmtId="0" fontId="40" fillId="26" borderId="61" xfId="70" applyFont="1" applyFill="1" applyBorder="1" applyAlignment="1" applyProtection="1">
      <alignment horizontal="center" vertical="center" wrapText="1"/>
    </xf>
    <xf numFmtId="0" fontId="40" fillId="26" borderId="60" xfId="70" applyFont="1" applyFill="1" applyBorder="1" applyAlignment="1" applyProtection="1">
      <alignment horizontal="center" vertical="center" wrapText="1"/>
    </xf>
    <xf numFmtId="0" fontId="40" fillId="26" borderId="41" xfId="70" applyFont="1" applyFill="1" applyBorder="1" applyAlignment="1" applyProtection="1">
      <alignment horizontal="center" vertical="center" wrapText="1"/>
    </xf>
    <xf numFmtId="0" fontId="40" fillId="26" borderId="37" xfId="79" applyFont="1" applyFill="1" applyBorder="1" applyAlignment="1" applyProtection="1">
      <alignment horizontal="left" vertical="center" shrinkToFit="1"/>
    </xf>
    <xf numFmtId="0" fontId="40" fillId="26" borderId="52" xfId="79" applyFont="1" applyFill="1" applyBorder="1" applyAlignment="1" applyProtection="1">
      <alignment horizontal="left" vertical="center" shrinkToFit="1"/>
    </xf>
    <xf numFmtId="0" fontId="40" fillId="26" borderId="39" xfId="79" applyFont="1" applyFill="1" applyBorder="1" applyAlignment="1" applyProtection="1">
      <alignment horizontal="left" vertical="center" shrinkToFit="1"/>
    </xf>
    <xf numFmtId="191" fontId="40" fillId="26" borderId="100" xfId="79" applyNumberFormat="1" applyFont="1" applyFill="1" applyBorder="1" applyAlignment="1" applyProtection="1">
      <alignment horizontal="right" vertical="center" shrinkToFit="1"/>
    </xf>
    <xf numFmtId="191" fontId="40" fillId="26" borderId="75" xfId="79" applyNumberFormat="1" applyFont="1" applyFill="1" applyBorder="1" applyAlignment="1" applyProtection="1">
      <alignment horizontal="right" vertical="center" shrinkToFit="1"/>
    </xf>
    <xf numFmtId="0" fontId="40" fillId="26" borderId="61" xfId="70" applyFont="1" applyFill="1" applyBorder="1" applyAlignment="1" applyProtection="1">
      <alignment vertical="center" shrinkToFit="1"/>
    </xf>
    <xf numFmtId="0" fontId="40" fillId="26" borderId="0" xfId="70" applyFont="1" applyFill="1" applyBorder="1" applyAlignment="1" applyProtection="1">
      <alignment vertical="center" shrinkToFit="1"/>
    </xf>
    <xf numFmtId="0" fontId="40" fillId="26" borderId="68" xfId="70" applyFont="1" applyFill="1" applyBorder="1" applyAlignment="1" applyProtection="1">
      <alignment vertical="center" shrinkToFit="1"/>
    </xf>
    <xf numFmtId="0" fontId="40" fillId="26" borderId="36" xfId="79" applyFont="1" applyFill="1" applyBorder="1" applyAlignment="1" applyProtection="1">
      <alignment horizontal="center" vertical="center"/>
    </xf>
    <xf numFmtId="0" fontId="40" fillId="26" borderId="67" xfId="79" applyFont="1" applyFill="1" applyBorder="1" applyAlignment="1" applyProtection="1">
      <alignment horizontal="center" vertical="center"/>
    </xf>
    <xf numFmtId="0" fontId="40" fillId="26" borderId="40" xfId="79" applyFont="1" applyFill="1" applyBorder="1" applyAlignment="1" applyProtection="1">
      <alignment horizontal="center" vertical="center"/>
    </xf>
    <xf numFmtId="0" fontId="40" fillId="26" borderId="89" xfId="79" applyFont="1" applyFill="1" applyBorder="1" applyAlignment="1" applyProtection="1">
      <alignment horizontal="center" vertical="center"/>
    </xf>
    <xf numFmtId="184" fontId="40" fillId="26" borderId="172" xfId="79" applyNumberFormat="1" applyFont="1" applyFill="1" applyBorder="1" applyAlignment="1" applyProtection="1">
      <alignment horizontal="right" vertical="center" shrinkToFit="1"/>
    </xf>
    <xf numFmtId="184" fontId="40" fillId="26" borderId="67" xfId="79" applyNumberFormat="1" applyFont="1" applyFill="1" applyBorder="1" applyAlignment="1" applyProtection="1">
      <alignment horizontal="right" vertical="center" shrinkToFit="1"/>
    </xf>
    <xf numFmtId="184" fontId="40" fillId="26" borderId="171"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top"/>
    </xf>
    <xf numFmtId="0" fontId="40" fillId="26" borderId="52" xfId="70" applyFont="1" applyFill="1" applyBorder="1" applyAlignment="1" applyProtection="1">
      <alignment horizontal="center" vertical="top"/>
    </xf>
    <xf numFmtId="0" fontId="40" fillId="26" borderId="39" xfId="70" applyFont="1" applyFill="1" applyBorder="1" applyAlignment="1" applyProtection="1">
      <alignment horizontal="center" vertical="top"/>
    </xf>
    <xf numFmtId="0" fontId="40" fillId="26" borderId="16" xfId="70" applyFont="1" applyFill="1" applyBorder="1" applyAlignment="1" applyProtection="1">
      <alignment horizontal="center" vertical="top"/>
    </xf>
    <xf numFmtId="0" fontId="40" fillId="26" borderId="0" xfId="70" applyFont="1" applyFill="1" applyBorder="1" applyAlignment="1" applyProtection="1">
      <alignment horizontal="center" vertical="top"/>
    </xf>
    <xf numFmtId="0" fontId="40" fillId="26" borderId="68" xfId="70" applyFont="1" applyFill="1" applyBorder="1" applyAlignment="1" applyProtection="1">
      <alignment horizontal="center" vertical="top"/>
    </xf>
    <xf numFmtId="0" fontId="40" fillId="26" borderId="27" xfId="70" applyFont="1" applyFill="1" applyBorder="1" applyAlignment="1" applyProtection="1">
      <alignment horizontal="center" vertical="top"/>
    </xf>
    <xf numFmtId="0" fontId="40" fillId="26" borderId="60" xfId="70" applyFont="1" applyFill="1" applyBorder="1" applyAlignment="1" applyProtection="1">
      <alignment horizontal="center" vertical="top"/>
    </xf>
    <xf numFmtId="0" fontId="40" fillId="26" borderId="31" xfId="70" applyFont="1" applyFill="1" applyBorder="1" applyAlignment="1" applyProtection="1">
      <alignment horizontal="center" vertical="center"/>
    </xf>
    <xf numFmtId="0" fontId="40" fillId="26" borderId="67" xfId="70" applyFont="1" applyFill="1" applyBorder="1" applyAlignment="1" applyProtection="1">
      <alignment horizontal="center" vertical="center"/>
    </xf>
    <xf numFmtId="0" fontId="40" fillId="26" borderId="40" xfId="70" applyFont="1" applyFill="1" applyBorder="1" applyAlignment="1" applyProtection="1">
      <alignment horizontal="center" vertical="center"/>
    </xf>
    <xf numFmtId="184" fontId="40" fillId="26" borderId="167" xfId="79" applyNumberFormat="1" applyFont="1" applyFill="1" applyBorder="1" applyAlignment="1" applyProtection="1">
      <alignment horizontal="right" vertical="center" shrinkToFit="1"/>
    </xf>
    <xf numFmtId="184" fontId="40" fillId="26" borderId="168" xfId="79" applyNumberFormat="1" applyFont="1" applyFill="1" applyBorder="1" applyAlignment="1" applyProtection="1">
      <alignment horizontal="right" vertical="center" shrinkToFit="1"/>
    </xf>
    <xf numFmtId="184" fontId="40" fillId="26" borderId="169" xfId="79" applyNumberFormat="1" applyFont="1" applyFill="1" applyBorder="1" applyAlignment="1" applyProtection="1">
      <alignment horizontal="right" vertical="center" shrinkToFit="1"/>
    </xf>
    <xf numFmtId="184" fontId="40" fillId="26" borderId="36" xfId="79" applyNumberFormat="1" applyFont="1" applyFill="1" applyBorder="1" applyAlignment="1" applyProtection="1">
      <alignment horizontal="right" vertical="center" shrinkToFit="1"/>
    </xf>
    <xf numFmtId="184" fontId="40" fillId="26" borderId="61" xfId="78" applyNumberFormat="1" applyFont="1" applyFill="1" applyBorder="1" applyAlignment="1" applyProtection="1">
      <alignment horizontal="right" vertical="center" shrinkToFit="1"/>
    </xf>
    <xf numFmtId="184" fontId="40" fillId="26" borderId="0" xfId="78" applyNumberFormat="1" applyFont="1" applyFill="1" applyBorder="1" applyAlignment="1" applyProtection="1">
      <alignment horizontal="right" vertical="center" shrinkToFit="1"/>
    </xf>
    <xf numFmtId="184" fontId="40" fillId="26" borderId="101" xfId="78" applyNumberFormat="1" applyFont="1" applyFill="1" applyBorder="1" applyAlignment="1" applyProtection="1">
      <alignment horizontal="right" vertical="center" shrinkToFit="1"/>
    </xf>
    <xf numFmtId="184" fontId="40" fillId="26" borderId="102" xfId="78" applyNumberFormat="1" applyFont="1" applyFill="1" applyBorder="1" applyAlignment="1" applyProtection="1">
      <alignment horizontal="right" vertical="center" shrinkToFit="1"/>
    </xf>
    <xf numFmtId="0" fontId="40" fillId="26" borderId="0" xfId="70" applyFont="1" applyFill="1" applyProtection="1">
      <alignment vertical="center"/>
    </xf>
    <xf numFmtId="0" fontId="40" fillId="26" borderId="18" xfId="70" applyFont="1" applyFill="1" applyBorder="1" applyAlignment="1" applyProtection="1">
      <alignment horizontal="center" vertical="center" textRotation="255" shrinkToFit="1"/>
    </xf>
    <xf numFmtId="0" fontId="40" fillId="26" borderId="39"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center" vertical="center" textRotation="255" shrinkToFit="1"/>
    </xf>
    <xf numFmtId="0" fontId="40" fillId="26" borderId="68" xfId="70" applyFont="1" applyFill="1" applyBorder="1" applyAlignment="1" applyProtection="1">
      <alignment horizontal="center" vertical="center" textRotation="255" shrinkToFit="1"/>
    </xf>
    <xf numFmtId="0" fontId="40" fillId="26" borderId="27" xfId="70" applyFont="1" applyFill="1" applyBorder="1" applyAlignment="1" applyProtection="1">
      <alignment horizontal="center" vertical="center" textRotation="255" shrinkToFit="1"/>
    </xf>
    <xf numFmtId="0" fontId="40" fillId="26" borderId="41" xfId="70" applyFont="1" applyFill="1" applyBorder="1" applyAlignment="1" applyProtection="1">
      <alignment horizontal="center" vertical="center" textRotation="255" shrinkToFit="1"/>
    </xf>
    <xf numFmtId="191" fontId="40" fillId="26" borderId="102" xfId="78" applyNumberFormat="1" applyFont="1" applyFill="1" applyBorder="1" applyAlignment="1" applyProtection="1">
      <alignment horizontal="right" vertical="center" shrinkToFit="1"/>
    </xf>
    <xf numFmtId="191" fontId="40" fillId="26" borderId="0" xfId="78" applyNumberFormat="1" applyFont="1" applyFill="1" applyBorder="1" applyAlignment="1" applyProtection="1">
      <alignment horizontal="right" vertical="center" shrinkToFit="1"/>
    </xf>
    <xf numFmtId="191" fontId="40" fillId="26" borderId="53" xfId="78" applyNumberFormat="1" applyFont="1" applyFill="1" applyBorder="1" applyAlignment="1" applyProtection="1">
      <alignment horizontal="right" vertical="center" shrinkToFit="1"/>
    </xf>
    <xf numFmtId="0" fontId="40" fillId="26" borderId="33" xfId="70" applyFont="1" applyFill="1" applyBorder="1" applyAlignment="1" applyProtection="1">
      <alignment horizontal="center" vertical="center"/>
    </xf>
    <xf numFmtId="0" fontId="40" fillId="26" borderId="36" xfId="70" applyFont="1" applyFill="1" applyBorder="1" applyAlignment="1" applyProtection="1">
      <alignment horizontal="center" vertical="center"/>
    </xf>
    <xf numFmtId="0" fontId="40" fillId="26" borderId="56" xfId="70" applyFont="1" applyFill="1" applyBorder="1" applyAlignment="1" applyProtection="1">
      <alignment horizontal="left" vertical="center" wrapText="1"/>
    </xf>
    <xf numFmtId="0" fontId="40" fillId="26" borderId="89" xfId="70" applyFont="1" applyFill="1" applyBorder="1" applyAlignment="1" applyProtection="1">
      <alignment horizontal="center" vertical="center"/>
    </xf>
    <xf numFmtId="0" fontId="40" fillId="26" borderId="37" xfId="70" applyFont="1" applyFill="1" applyBorder="1" applyAlignment="1" applyProtection="1">
      <alignment horizontal="center" vertical="center" textRotation="255" wrapText="1"/>
    </xf>
    <xf numFmtId="0" fontId="40" fillId="26" borderId="61" xfId="70" applyFont="1" applyFill="1" applyBorder="1" applyAlignment="1" applyProtection="1">
      <alignment horizontal="center" vertical="center" textRotation="255" wrapText="1"/>
    </xf>
    <xf numFmtId="0" fontId="40" fillId="26" borderId="35" xfId="70" applyFont="1" applyFill="1" applyBorder="1" applyAlignment="1" applyProtection="1">
      <alignment horizontal="center" vertical="center" textRotation="255" wrapText="1"/>
    </xf>
    <xf numFmtId="184" fontId="40" fillId="26" borderId="137" xfId="70" applyNumberFormat="1" applyFont="1" applyFill="1" applyBorder="1" applyAlignment="1" applyProtection="1">
      <alignment horizontal="right" vertical="center" shrinkToFit="1"/>
      <protection locked="0"/>
    </xf>
    <xf numFmtId="184" fontId="40" fillId="27" borderId="139" xfId="70" applyNumberFormat="1" applyFont="1" applyFill="1" applyBorder="1" applyAlignment="1" applyProtection="1">
      <alignment horizontal="right" vertical="center" shrinkToFit="1"/>
      <protection locked="0"/>
    </xf>
    <xf numFmtId="0" fontId="40" fillId="27" borderId="139" xfId="70" applyNumberFormat="1" applyFont="1" applyFill="1" applyBorder="1" applyAlignment="1" applyProtection="1">
      <alignment horizontal="left" vertical="center" shrinkToFit="1"/>
      <protection locked="0"/>
    </xf>
    <xf numFmtId="0" fontId="40" fillId="27" borderId="140" xfId="70" applyNumberFormat="1" applyFont="1" applyFill="1" applyBorder="1" applyAlignment="1" applyProtection="1">
      <alignment horizontal="left" vertical="center" shrinkToFit="1"/>
      <protection locked="0"/>
    </xf>
    <xf numFmtId="184" fontId="40" fillId="26" borderId="109" xfId="70" applyNumberFormat="1" applyFont="1" applyFill="1" applyBorder="1" applyAlignment="1" applyProtection="1">
      <alignment horizontal="right" vertical="center" shrinkToFit="1"/>
      <protection locked="0"/>
    </xf>
    <xf numFmtId="184" fontId="40" fillId="26" borderId="110" xfId="70" applyNumberFormat="1" applyFont="1" applyFill="1" applyBorder="1" applyAlignment="1" applyProtection="1">
      <alignment horizontal="right" vertical="center" shrinkToFit="1"/>
      <protection locked="0"/>
    </xf>
    <xf numFmtId="184" fontId="40" fillId="26" borderId="111" xfId="70" applyNumberFormat="1" applyFont="1" applyFill="1" applyBorder="1" applyAlignment="1" applyProtection="1">
      <alignment horizontal="right" vertical="center" shrinkToFit="1"/>
      <protection locked="0"/>
    </xf>
    <xf numFmtId="0" fontId="40" fillId="27" borderId="38" xfId="70" applyFont="1" applyFill="1" applyBorder="1" applyAlignment="1" applyProtection="1">
      <alignment horizontal="left" vertical="center" shrinkToFit="1"/>
      <protection locked="0"/>
    </xf>
    <xf numFmtId="0" fontId="40" fillId="27" borderId="72" xfId="70" applyFont="1" applyFill="1" applyBorder="1" applyAlignment="1" applyProtection="1">
      <alignment horizontal="left" vertical="center" shrinkToFit="1"/>
      <protection locked="0"/>
    </xf>
    <xf numFmtId="0" fontId="40" fillId="27" borderId="73" xfId="70" applyFont="1" applyFill="1" applyBorder="1" applyAlignment="1" applyProtection="1">
      <alignment horizontal="left" vertical="center" shrinkToFit="1"/>
      <protection locked="0"/>
    </xf>
    <xf numFmtId="184" fontId="40" fillId="27" borderId="155" xfId="70" applyNumberFormat="1" applyFont="1" applyFill="1" applyBorder="1" applyAlignment="1" applyProtection="1">
      <alignment horizontal="right" vertical="center" shrinkToFit="1"/>
      <protection locked="0"/>
    </xf>
    <xf numFmtId="184" fontId="40" fillId="27" borderId="147" xfId="70" applyNumberFormat="1" applyFont="1" applyFill="1" applyBorder="1" applyAlignment="1" applyProtection="1">
      <alignment horizontal="right" vertical="center" shrinkToFit="1"/>
      <protection locked="0"/>
    </xf>
    <xf numFmtId="184" fontId="40" fillId="0" borderId="116" xfId="70" applyNumberFormat="1" applyFont="1" applyBorder="1" applyAlignment="1" applyProtection="1">
      <alignment horizontal="right" vertical="center" shrinkToFit="1"/>
      <protection locked="0"/>
    </xf>
    <xf numFmtId="184" fontId="40" fillId="0" borderId="117" xfId="70" applyNumberFormat="1" applyFont="1" applyBorder="1" applyAlignment="1" applyProtection="1">
      <alignment horizontal="right" vertical="center" shrinkToFit="1"/>
      <protection locked="0"/>
    </xf>
    <xf numFmtId="0" fontId="40" fillId="0" borderId="109" xfId="70" applyFont="1" applyBorder="1" applyAlignment="1" applyProtection="1">
      <alignment horizontal="left" vertical="center" shrinkToFit="1"/>
      <protection locked="0"/>
    </xf>
    <xf numFmtId="0" fontId="40" fillId="0" borderId="110" xfId="70" applyFont="1" applyBorder="1" applyAlignment="1" applyProtection="1">
      <alignment horizontal="left" vertical="center" shrinkToFit="1"/>
      <protection locked="0"/>
    </xf>
    <xf numFmtId="0" fontId="40" fillId="0" borderId="111" xfId="70" applyFont="1" applyBorder="1" applyAlignment="1" applyProtection="1">
      <alignment horizontal="left" vertical="center" shrinkToFit="1"/>
      <protection locked="0"/>
    </xf>
    <xf numFmtId="184" fontId="40" fillId="26" borderId="141" xfId="70" applyNumberFormat="1" applyFont="1" applyFill="1" applyBorder="1" applyAlignment="1" applyProtection="1">
      <alignment horizontal="right" vertical="center" shrinkToFit="1"/>
      <protection locked="0"/>
    </xf>
    <xf numFmtId="0" fontId="40" fillId="26" borderId="27" xfId="70" applyFont="1" applyFill="1" applyBorder="1" applyAlignment="1" applyProtection="1">
      <alignment horizontal="center" vertical="center"/>
    </xf>
    <xf numFmtId="0" fontId="40" fillId="26" borderId="60" xfId="70" applyFont="1" applyFill="1" applyBorder="1" applyAlignment="1" applyProtection="1">
      <alignment horizontal="center" vertical="center"/>
    </xf>
    <xf numFmtId="0" fontId="40" fillId="26" borderId="80" xfId="70" applyFont="1" applyFill="1" applyBorder="1" applyAlignment="1" applyProtection="1">
      <alignment horizontal="center" vertical="center"/>
    </xf>
    <xf numFmtId="0" fontId="40" fillId="26" borderId="137" xfId="70" applyNumberFormat="1" applyFont="1" applyFill="1" applyBorder="1" applyAlignment="1" applyProtection="1">
      <alignment horizontal="left" vertical="center" shrinkToFit="1"/>
      <protection locked="0"/>
    </xf>
    <xf numFmtId="0" fontId="40" fillId="26" borderId="138" xfId="70" applyNumberFormat="1" applyFont="1" applyFill="1" applyBorder="1" applyAlignment="1" applyProtection="1">
      <alignment horizontal="left" vertical="center" shrinkToFit="1"/>
      <protection locked="0"/>
    </xf>
    <xf numFmtId="0" fontId="40" fillId="0" borderId="117" xfId="70" applyNumberFormat="1" applyFont="1" applyBorder="1" applyAlignment="1" applyProtection="1">
      <alignment horizontal="left" vertical="center" shrinkToFit="1"/>
      <protection locked="0"/>
    </xf>
    <xf numFmtId="0" fontId="40" fillId="0" borderId="129" xfId="70" applyNumberFormat="1" applyFont="1" applyBorder="1" applyAlignment="1" applyProtection="1">
      <alignment horizontal="left" vertical="center" shrinkToFit="1"/>
      <protection locked="0"/>
    </xf>
    <xf numFmtId="0" fontId="40" fillId="26" borderId="159" xfId="70" applyFont="1" applyFill="1" applyBorder="1" applyAlignment="1" applyProtection="1">
      <alignment horizontal="left" vertical="center" shrinkToFit="1"/>
      <protection locked="0"/>
    </xf>
    <xf numFmtId="0" fontId="40" fillId="26" borderId="160" xfId="70" applyFont="1" applyFill="1" applyBorder="1" applyAlignment="1" applyProtection="1">
      <alignment horizontal="left" vertical="center" shrinkToFit="1"/>
      <protection locked="0"/>
    </xf>
    <xf numFmtId="0" fontId="40" fillId="26" borderId="161" xfId="70" applyFont="1" applyFill="1" applyBorder="1" applyAlignment="1" applyProtection="1">
      <alignment horizontal="left" vertical="center" shrinkToFit="1"/>
      <protection locked="0"/>
    </xf>
    <xf numFmtId="0" fontId="40" fillId="26" borderId="0" xfId="78" applyFont="1" applyFill="1" applyAlignment="1" applyProtection="1">
      <alignment horizontal="left" vertical="center"/>
    </xf>
    <xf numFmtId="184" fontId="40" fillId="0" borderId="118" xfId="70" applyNumberFormat="1" applyFont="1" applyBorder="1" applyAlignment="1" applyProtection="1">
      <alignment horizontal="right" vertical="center" shrinkToFit="1"/>
      <protection locked="0"/>
    </xf>
    <xf numFmtId="184" fontId="40" fillId="0" borderId="110" xfId="70" applyNumberFormat="1" applyFont="1" applyBorder="1" applyAlignment="1" applyProtection="1">
      <alignment horizontal="right" vertical="center" shrinkToFit="1"/>
      <protection locked="0"/>
    </xf>
    <xf numFmtId="184" fontId="40" fillId="0" borderId="120" xfId="70" applyNumberFormat="1" applyFont="1" applyBorder="1" applyAlignment="1" applyProtection="1">
      <alignment horizontal="right" vertical="center" shrinkToFit="1"/>
      <protection locked="0"/>
    </xf>
    <xf numFmtId="0" fontId="40" fillId="27" borderId="38" xfId="70" applyNumberFormat="1" applyFont="1" applyFill="1" applyBorder="1" applyAlignment="1" applyProtection="1">
      <alignment horizontal="left" vertical="center" shrinkToFit="1"/>
      <protection locked="0"/>
    </xf>
    <xf numFmtId="0" fontId="40" fillId="27" borderId="72" xfId="70" applyNumberFormat="1" applyFont="1" applyFill="1" applyBorder="1" applyAlignment="1" applyProtection="1">
      <alignment horizontal="left" vertical="center" shrinkToFit="1"/>
      <protection locked="0"/>
    </xf>
    <xf numFmtId="0" fontId="40" fillId="27" borderId="81" xfId="70" applyNumberFormat="1" applyFont="1" applyFill="1" applyBorder="1" applyAlignment="1" applyProtection="1">
      <alignment horizontal="left" vertical="center" shrinkToFit="1"/>
      <protection locked="0"/>
    </xf>
    <xf numFmtId="0" fontId="40" fillId="26" borderId="109" xfId="70" applyNumberFormat="1" applyFont="1" applyFill="1" applyBorder="1" applyAlignment="1" applyProtection="1">
      <alignment horizontal="left" vertical="center" shrinkToFit="1"/>
      <protection locked="0"/>
    </xf>
    <xf numFmtId="0" fontId="40" fillId="26" borderId="110" xfId="70" applyNumberFormat="1" applyFont="1" applyFill="1" applyBorder="1" applyAlignment="1" applyProtection="1">
      <alignment horizontal="left" vertical="center" shrinkToFit="1"/>
      <protection locked="0"/>
    </xf>
    <xf numFmtId="0" fontId="40" fillId="26" borderId="112" xfId="70" applyNumberFormat="1" applyFont="1" applyFill="1" applyBorder="1" applyAlignment="1" applyProtection="1">
      <alignment horizontal="left" vertical="center" shrinkToFit="1"/>
      <protection locked="0"/>
    </xf>
    <xf numFmtId="0" fontId="40" fillId="26" borderId="109" xfId="70" applyFont="1" applyFill="1" applyBorder="1" applyAlignment="1" applyProtection="1">
      <alignment horizontal="left" vertical="center" shrinkToFit="1"/>
      <protection locked="0"/>
    </xf>
    <xf numFmtId="0" fontId="40" fillId="26" borderId="110" xfId="70" applyFont="1" applyFill="1" applyBorder="1" applyAlignment="1" applyProtection="1">
      <alignment horizontal="left" vertical="center" shrinkToFit="1"/>
      <protection locked="0"/>
    </xf>
    <xf numFmtId="0" fontId="40" fillId="26" borderId="111" xfId="70" applyFont="1" applyFill="1" applyBorder="1" applyAlignment="1" applyProtection="1">
      <alignment horizontal="left" vertical="center" shrinkToFit="1"/>
      <protection locked="0"/>
    </xf>
    <xf numFmtId="184" fontId="40" fillId="0" borderId="109" xfId="70" applyNumberFormat="1" applyFont="1" applyBorder="1" applyAlignment="1" applyProtection="1">
      <alignment horizontal="right" vertical="center" shrinkToFit="1"/>
      <protection locked="0"/>
    </xf>
    <xf numFmtId="184" fontId="40" fillId="27" borderId="38" xfId="70" applyNumberFormat="1" applyFont="1" applyFill="1" applyBorder="1" applyAlignment="1" applyProtection="1">
      <alignment horizontal="right" vertical="center" shrinkToFit="1"/>
      <protection locked="0"/>
    </xf>
    <xf numFmtId="184" fontId="40" fillId="27" borderId="72" xfId="70" applyNumberFormat="1" applyFont="1" applyFill="1" applyBorder="1" applyAlignment="1" applyProtection="1">
      <alignment horizontal="right" vertical="center" shrinkToFit="1"/>
      <protection locked="0"/>
    </xf>
    <xf numFmtId="184" fontId="40" fillId="27" borderId="73" xfId="70" applyNumberFormat="1" applyFont="1" applyFill="1" applyBorder="1" applyAlignment="1" applyProtection="1">
      <alignment horizontal="right" vertical="center" shrinkToFit="1"/>
      <protection locked="0"/>
    </xf>
    <xf numFmtId="184" fontId="40" fillId="27" borderId="156" xfId="70" applyNumberFormat="1" applyFont="1" applyFill="1" applyBorder="1" applyAlignment="1" applyProtection="1">
      <alignment horizontal="right" vertical="center" shrinkToFit="1"/>
      <protection locked="0"/>
    </xf>
    <xf numFmtId="184" fontId="40" fillId="27" borderId="157" xfId="70" applyNumberFormat="1" applyFont="1" applyFill="1" applyBorder="1" applyAlignment="1" applyProtection="1">
      <alignment horizontal="right" vertical="center" shrinkToFit="1"/>
      <protection locked="0"/>
    </xf>
    <xf numFmtId="184" fontId="40" fillId="27" borderId="158" xfId="70" applyNumberFormat="1" applyFont="1" applyFill="1" applyBorder="1" applyAlignment="1" applyProtection="1">
      <alignment horizontal="right" vertical="center" shrinkToFit="1"/>
      <protection locked="0"/>
    </xf>
    <xf numFmtId="184" fontId="40" fillId="0" borderId="126" xfId="70" applyNumberFormat="1" applyFont="1" applyBorder="1" applyAlignment="1" applyProtection="1">
      <alignment horizontal="right" vertical="center" shrinkToFit="1"/>
      <protection locked="0"/>
    </xf>
    <xf numFmtId="0" fontId="40" fillId="0" borderId="126" xfId="70" applyNumberFormat="1" applyFont="1" applyBorder="1" applyAlignment="1" applyProtection="1">
      <alignment horizontal="left" vertical="center" shrinkToFit="1"/>
      <protection locked="0"/>
    </xf>
    <xf numFmtId="0" fontId="40" fillId="0" borderId="127" xfId="70" applyNumberFormat="1" applyFont="1" applyBorder="1" applyAlignment="1" applyProtection="1">
      <alignment horizontal="left" vertical="center" shrinkToFit="1"/>
      <protection locked="0"/>
    </xf>
    <xf numFmtId="0" fontId="35" fillId="0" borderId="109" xfId="69" applyFont="1" applyBorder="1" applyAlignment="1" applyProtection="1">
      <alignment horizontal="left" vertical="center" wrapText="1"/>
      <protection locked="0"/>
    </xf>
    <xf numFmtId="0" fontId="35" fillId="0" borderId="110" xfId="69" applyFont="1" applyBorder="1" applyAlignment="1" applyProtection="1">
      <alignment horizontal="left" vertical="center" wrapText="1"/>
      <protection locked="0"/>
    </xf>
    <xf numFmtId="0" fontId="35" fillId="0" borderId="111" xfId="69" applyFont="1" applyBorder="1" applyAlignment="1" applyProtection="1">
      <alignment horizontal="left" vertical="center" wrapText="1"/>
      <protection locked="0"/>
    </xf>
    <xf numFmtId="0" fontId="35" fillId="0" borderId="113" xfId="69" applyFont="1" applyBorder="1" applyAlignment="1" applyProtection="1">
      <alignment horizontal="left" vertical="center" wrapText="1"/>
      <protection locked="0"/>
    </xf>
    <xf numFmtId="0" fontId="35" fillId="0" borderId="114" xfId="69" applyFont="1" applyBorder="1" applyAlignment="1" applyProtection="1">
      <alignment horizontal="left" vertical="center" wrapText="1"/>
      <protection locked="0"/>
    </xf>
    <xf numFmtId="0" fontId="35" fillId="0" borderId="115" xfId="69" applyFont="1" applyBorder="1" applyAlignment="1" applyProtection="1">
      <alignment horizontal="left" vertical="center" wrapText="1"/>
      <protection locked="0"/>
    </xf>
    <xf numFmtId="184" fontId="40" fillId="0" borderId="130" xfId="70" applyNumberFormat="1" applyFont="1" applyBorder="1" applyAlignment="1" applyProtection="1">
      <alignment horizontal="right" vertical="center" shrinkToFit="1"/>
      <protection locked="0"/>
    </xf>
    <xf numFmtId="0" fontId="40" fillId="29" borderId="55" xfId="70" applyFont="1" applyFill="1" applyBorder="1" applyAlignment="1" applyProtection="1">
      <alignment horizontal="center" vertical="center"/>
      <protection locked="0"/>
    </xf>
    <xf numFmtId="0" fontId="40" fillId="29" borderId="56" xfId="70" applyFont="1" applyFill="1" applyBorder="1" applyAlignment="1" applyProtection="1">
      <alignment horizontal="center" vertical="center"/>
      <protection locked="0"/>
    </xf>
    <xf numFmtId="0" fontId="40" fillId="29" borderId="26" xfId="70" applyFont="1" applyFill="1" applyBorder="1" applyAlignment="1" applyProtection="1">
      <alignment horizontal="center" vertical="center"/>
      <protection locked="0"/>
    </xf>
    <xf numFmtId="0" fontId="40" fillId="29" borderId="128" xfId="70" applyFont="1" applyFill="1" applyBorder="1" applyAlignment="1" applyProtection="1">
      <alignment horizontal="center" vertical="center"/>
      <protection locked="0"/>
    </xf>
    <xf numFmtId="0" fontId="40" fillId="29" borderId="122" xfId="70" applyFont="1" applyFill="1" applyBorder="1" applyAlignment="1" applyProtection="1">
      <alignment horizontal="center" vertical="center"/>
      <protection locked="0"/>
    </xf>
    <xf numFmtId="0" fontId="40" fillId="29" borderId="123" xfId="70" applyFont="1" applyFill="1" applyBorder="1" applyAlignment="1" applyProtection="1">
      <alignment horizontal="center" vertical="center"/>
      <protection locked="0"/>
    </xf>
    <xf numFmtId="0" fontId="40" fillId="29" borderId="83" xfId="70" applyFont="1" applyFill="1" applyBorder="1" applyAlignment="1" applyProtection="1">
      <alignment horizontal="center" vertical="center" wrapText="1"/>
      <protection locked="0"/>
    </xf>
    <xf numFmtId="0" fontId="40" fillId="29" borderId="56" xfId="70" applyFont="1" applyFill="1" applyBorder="1" applyAlignment="1" applyProtection="1">
      <alignment horizontal="center" vertical="center" wrapText="1"/>
      <protection locked="0"/>
    </xf>
    <xf numFmtId="0" fontId="40" fillId="29" borderId="26" xfId="70" applyFont="1" applyFill="1" applyBorder="1" applyAlignment="1" applyProtection="1">
      <alignment horizontal="center" vertical="center" wrapText="1"/>
      <protection locked="0"/>
    </xf>
    <xf numFmtId="0" fontId="40" fillId="29" borderId="121" xfId="70" applyFont="1" applyFill="1" applyBorder="1" applyAlignment="1" applyProtection="1">
      <alignment horizontal="center" vertical="center" wrapText="1"/>
      <protection locked="0"/>
    </xf>
    <xf numFmtId="0" fontId="40" fillId="29" borderId="122" xfId="70" applyFont="1" applyFill="1" applyBorder="1" applyAlignment="1" applyProtection="1">
      <alignment horizontal="center" vertical="center" wrapText="1"/>
      <protection locked="0"/>
    </xf>
    <xf numFmtId="0" fontId="40" fillId="29" borderId="123" xfId="70" applyFont="1" applyFill="1" applyBorder="1" applyAlignment="1" applyProtection="1">
      <alignment horizontal="center" vertical="center" wrapText="1"/>
      <protection locked="0"/>
    </xf>
    <xf numFmtId="184" fontId="40" fillId="27" borderId="146" xfId="70" applyNumberFormat="1" applyFont="1" applyFill="1" applyBorder="1" applyAlignment="1" applyProtection="1">
      <alignment horizontal="right" vertical="center" shrinkToFit="1"/>
      <protection locked="0"/>
    </xf>
    <xf numFmtId="0" fontId="40" fillId="29" borderId="83" xfId="70" applyFont="1" applyFill="1" applyBorder="1" applyAlignment="1" applyProtection="1">
      <alignment horizontal="center" vertical="center" wrapText="1" shrinkToFit="1"/>
      <protection locked="0"/>
    </xf>
    <xf numFmtId="0" fontId="40" fillId="29" borderId="56" xfId="70" applyFont="1" applyFill="1" applyBorder="1" applyAlignment="1" applyProtection="1">
      <alignment horizontal="center" vertical="center" shrinkToFit="1"/>
      <protection locked="0"/>
    </xf>
    <xf numFmtId="0" fontId="40" fillId="29" borderId="26" xfId="70" applyFont="1" applyFill="1" applyBorder="1" applyAlignment="1" applyProtection="1">
      <alignment horizontal="center" vertical="center" shrinkToFit="1"/>
      <protection locked="0"/>
    </xf>
    <xf numFmtId="0" fontId="40" fillId="29" borderId="121" xfId="70" applyFont="1" applyFill="1" applyBorder="1" applyAlignment="1" applyProtection="1">
      <alignment horizontal="center" vertical="center" shrinkToFit="1"/>
      <protection locked="0"/>
    </xf>
    <xf numFmtId="0" fontId="40" fillId="29" borderId="122" xfId="70" applyFont="1" applyFill="1" applyBorder="1" applyAlignment="1" applyProtection="1">
      <alignment horizontal="center" vertical="center" shrinkToFit="1"/>
      <protection locked="0"/>
    </xf>
    <xf numFmtId="0" fontId="40" fillId="29" borderId="123" xfId="70" applyFont="1" applyFill="1" applyBorder="1" applyAlignment="1" applyProtection="1">
      <alignment horizontal="center" vertical="center" shrinkToFit="1"/>
      <protection locked="0"/>
    </xf>
    <xf numFmtId="0" fontId="40" fillId="29" borderId="121" xfId="70" applyFont="1" applyFill="1" applyBorder="1" applyAlignment="1" applyProtection="1">
      <alignment horizontal="center" vertical="center"/>
      <protection locked="0"/>
    </xf>
    <xf numFmtId="184" fontId="40" fillId="0" borderId="109" xfId="67" applyNumberFormat="1" applyFont="1" applyBorder="1" applyAlignment="1" applyProtection="1">
      <alignment horizontal="right" vertical="center" shrinkToFit="1"/>
      <protection locked="0"/>
    </xf>
    <xf numFmtId="184" fontId="40" fillId="0" borderId="110" xfId="67" applyNumberFormat="1" applyFont="1" applyBorder="1" applyAlignment="1" applyProtection="1">
      <alignment horizontal="right" vertical="center" shrinkToFit="1"/>
      <protection locked="0"/>
    </xf>
    <xf numFmtId="184" fontId="40" fillId="0" borderId="111" xfId="67" applyNumberFormat="1" applyFont="1" applyBorder="1" applyAlignment="1" applyProtection="1">
      <alignment horizontal="right" vertical="center" shrinkToFit="1"/>
      <protection locked="0"/>
    </xf>
    <xf numFmtId="0" fontId="40" fillId="0" borderId="109" xfId="67" applyNumberFormat="1" applyFont="1" applyBorder="1" applyAlignment="1" applyProtection="1">
      <alignment horizontal="left" vertical="center" shrinkToFit="1"/>
      <protection locked="0"/>
    </xf>
    <xf numFmtId="0" fontId="40" fillId="0" borderId="110" xfId="67" applyNumberFormat="1" applyFont="1" applyBorder="1" applyAlignment="1" applyProtection="1">
      <alignment horizontal="left" vertical="center" shrinkToFit="1"/>
      <protection locked="0"/>
    </xf>
    <xf numFmtId="0" fontId="40" fillId="0" borderId="112" xfId="67" applyNumberFormat="1" applyFont="1" applyBorder="1" applyAlignment="1" applyProtection="1">
      <alignment horizontal="left" vertical="center" shrinkToFit="1"/>
      <protection locked="0"/>
    </xf>
    <xf numFmtId="0" fontId="40" fillId="0" borderId="109" xfId="67" applyFont="1" applyBorder="1" applyAlignment="1" applyProtection="1">
      <alignment horizontal="left" vertical="center" shrinkToFit="1"/>
      <protection locked="0"/>
    </xf>
    <xf numFmtId="0" fontId="40" fillId="0" borderId="110" xfId="67" applyFont="1" applyBorder="1" applyAlignment="1" applyProtection="1">
      <alignment horizontal="left" vertical="center" shrinkToFit="1"/>
      <protection locked="0"/>
    </xf>
    <xf numFmtId="0" fontId="40" fillId="0" borderId="111" xfId="67" applyFont="1" applyBorder="1" applyAlignment="1" applyProtection="1">
      <alignment horizontal="left" vertical="center" shrinkToFit="1"/>
      <protection locked="0"/>
    </xf>
    <xf numFmtId="0" fontId="40" fillId="29" borderId="57" xfId="70" applyFont="1" applyFill="1" applyBorder="1" applyAlignment="1" applyProtection="1">
      <alignment horizontal="center" vertical="center" wrapText="1"/>
      <protection locked="0"/>
    </xf>
    <xf numFmtId="0" fontId="40" fillId="29" borderId="124" xfId="70" applyFont="1" applyFill="1" applyBorder="1" applyAlignment="1" applyProtection="1">
      <alignment horizontal="center" vertical="center" wrapText="1"/>
      <protection locked="0"/>
    </xf>
    <xf numFmtId="184" fontId="40" fillId="26" borderId="117" xfId="78" applyNumberFormat="1" applyFont="1" applyFill="1" applyBorder="1" applyAlignment="1" applyProtection="1">
      <alignment horizontal="right" vertical="center" shrinkToFit="1"/>
      <protection locked="0"/>
    </xf>
    <xf numFmtId="184" fontId="40" fillId="27" borderId="22" xfId="70" applyNumberFormat="1" applyFont="1" applyFill="1" applyBorder="1" applyAlignment="1" applyProtection="1">
      <alignment horizontal="right" vertical="center" shrinkToFit="1"/>
      <protection locked="0"/>
    </xf>
    <xf numFmtId="184" fontId="40" fillId="27" borderId="81" xfId="70" applyNumberFormat="1" applyFont="1" applyFill="1" applyBorder="1" applyAlignment="1" applyProtection="1">
      <alignment horizontal="right" vertical="center" shrinkToFit="1"/>
      <protection locked="0"/>
    </xf>
    <xf numFmtId="0" fontId="40" fillId="0" borderId="98" xfId="70" applyFont="1" applyBorder="1" applyAlignment="1" applyProtection="1">
      <alignment horizontal="center" vertical="center" shrinkToFit="1"/>
      <protection locked="0"/>
    </xf>
    <xf numFmtId="0" fontId="40" fillId="0" borderId="91" xfId="70" applyFont="1" applyBorder="1" applyAlignment="1" applyProtection="1">
      <alignment horizontal="center" vertical="center"/>
      <protection locked="0"/>
    </xf>
    <xf numFmtId="0" fontId="40" fillId="0" borderId="93" xfId="70" applyFont="1" applyBorder="1" applyAlignment="1" applyProtection="1">
      <alignment horizontal="center" vertical="center"/>
      <protection locked="0"/>
    </xf>
    <xf numFmtId="0" fontId="40" fillId="0" borderId="109" xfId="79" applyFont="1" applyBorder="1" applyAlignment="1" applyProtection="1">
      <alignment horizontal="left" vertical="center" shrinkToFit="1"/>
      <protection locked="0"/>
    </xf>
    <xf numFmtId="0" fontId="40" fillId="0" borderId="110" xfId="79" applyFont="1" applyBorder="1" applyAlignment="1" applyProtection="1">
      <alignment horizontal="left" vertical="center" shrinkToFit="1"/>
      <protection locked="0"/>
    </xf>
    <xf numFmtId="0" fontId="40" fillId="0" borderId="111" xfId="79" applyFont="1" applyBorder="1" applyAlignment="1" applyProtection="1">
      <alignment horizontal="left" vertical="center" shrinkToFit="1"/>
      <protection locked="0"/>
    </xf>
    <xf numFmtId="184" fontId="40" fillId="26" borderId="116" xfId="78" applyNumberFormat="1" applyFont="1" applyFill="1" applyBorder="1" applyAlignment="1" applyProtection="1">
      <alignment horizontal="right" vertical="center" shrinkToFit="1"/>
      <protection locked="0"/>
    </xf>
    <xf numFmtId="184" fontId="40" fillId="26" borderId="118" xfId="78" applyNumberFormat="1" applyFont="1" applyFill="1" applyBorder="1" applyAlignment="1" applyProtection="1">
      <alignment horizontal="right" vertical="center" shrinkToFit="1"/>
      <protection locked="0"/>
    </xf>
    <xf numFmtId="184" fontId="40" fillId="0" borderId="119" xfId="79" applyNumberFormat="1" applyFont="1" applyBorder="1" applyAlignment="1" applyProtection="1">
      <alignment horizontal="right" vertical="center" shrinkToFit="1"/>
      <protection locked="0"/>
    </xf>
    <xf numFmtId="184" fontId="40" fillId="0" borderId="110" xfId="79" applyNumberFormat="1" applyFont="1" applyBorder="1" applyAlignment="1" applyProtection="1">
      <alignment horizontal="right" vertical="center" shrinkToFit="1"/>
      <protection locked="0"/>
    </xf>
    <xf numFmtId="184" fontId="40" fillId="0" borderId="112" xfId="79" applyNumberFormat="1" applyFont="1" applyBorder="1" applyAlignment="1" applyProtection="1">
      <alignment horizontal="right" vertical="center" shrinkToFit="1"/>
      <protection locked="0"/>
    </xf>
    <xf numFmtId="0" fontId="40" fillId="0" borderId="117" xfId="70" applyFont="1" applyBorder="1" applyAlignment="1" applyProtection="1">
      <alignment horizontal="left" vertical="center" shrinkToFit="1"/>
      <protection locked="0"/>
    </xf>
    <xf numFmtId="0" fontId="40" fillId="0" borderId="129" xfId="70" applyFont="1" applyBorder="1" applyAlignment="1" applyProtection="1">
      <alignment horizontal="left" vertical="center" shrinkToFit="1"/>
      <protection locked="0"/>
    </xf>
    <xf numFmtId="184" fontId="40" fillId="26" borderId="120" xfId="78" applyNumberFormat="1" applyFont="1" applyFill="1" applyBorder="1" applyAlignment="1" applyProtection="1">
      <alignment horizontal="right" vertical="center" shrinkToFit="1"/>
      <protection locked="0"/>
    </xf>
    <xf numFmtId="184" fontId="40" fillId="27" borderId="154" xfId="70" applyNumberFormat="1" applyFont="1" applyFill="1" applyBorder="1" applyAlignment="1" applyProtection="1">
      <alignment horizontal="right" vertical="center" shrinkToFit="1"/>
      <protection locked="0"/>
    </xf>
    <xf numFmtId="184" fontId="40" fillId="27" borderId="145" xfId="70" applyNumberFormat="1" applyFont="1" applyFill="1" applyBorder="1" applyAlignment="1" applyProtection="1">
      <alignment horizontal="right" vertical="center" shrinkToFit="1"/>
      <protection locked="0"/>
    </xf>
    <xf numFmtId="184" fontId="40" fillId="27" borderId="140" xfId="70" applyNumberFormat="1" applyFont="1" applyFill="1" applyBorder="1" applyAlignment="1" applyProtection="1">
      <alignment horizontal="right" vertical="center" shrinkToFit="1"/>
      <protection locked="0"/>
    </xf>
    <xf numFmtId="184" fontId="40" fillId="0" borderId="116" xfId="79" applyNumberFormat="1" applyFont="1" applyBorder="1" applyAlignment="1" applyProtection="1">
      <alignment horizontal="right" vertical="center" shrinkToFit="1"/>
      <protection locked="0"/>
    </xf>
    <xf numFmtId="184" fontId="40" fillId="0" borderId="117" xfId="79" applyNumberFormat="1" applyFont="1" applyBorder="1" applyAlignment="1" applyProtection="1">
      <alignment horizontal="right" vertical="center" shrinkToFit="1"/>
      <protection locked="0"/>
    </xf>
    <xf numFmtId="184" fontId="40" fillId="0" borderId="118" xfId="79" applyNumberFormat="1" applyFont="1" applyBorder="1" applyAlignment="1" applyProtection="1">
      <alignment horizontal="right" vertical="center" shrinkToFit="1"/>
      <protection locked="0"/>
    </xf>
    <xf numFmtId="0" fontId="40" fillId="0" borderId="113" xfId="79" applyFont="1" applyBorder="1" applyAlignment="1" applyProtection="1">
      <alignment horizontal="left" vertical="center" shrinkToFit="1"/>
      <protection locked="0"/>
    </xf>
    <xf numFmtId="0" fontId="40" fillId="0" borderId="114" xfId="79" applyFont="1" applyBorder="1" applyAlignment="1" applyProtection="1">
      <alignment horizontal="left" vertical="center" shrinkToFit="1"/>
      <protection locked="0"/>
    </xf>
    <xf numFmtId="0" fontId="40" fillId="0" borderId="115" xfId="79" applyFont="1" applyBorder="1" applyAlignment="1" applyProtection="1">
      <alignment horizontal="left" vertical="center" shrinkToFit="1"/>
      <protection locked="0"/>
    </xf>
    <xf numFmtId="184" fontId="40" fillId="0" borderId="153" xfId="79" applyNumberFormat="1" applyFont="1" applyBorder="1" applyAlignment="1" applyProtection="1">
      <alignment horizontal="right" vertical="center" shrinkToFit="1"/>
      <protection locked="0"/>
    </xf>
    <xf numFmtId="184" fontId="40" fillId="0" borderId="148" xfId="79" applyNumberFormat="1" applyFont="1" applyBorder="1" applyAlignment="1" applyProtection="1">
      <alignment horizontal="right" vertical="center" shrinkToFit="1"/>
      <protection locked="0"/>
    </xf>
    <xf numFmtId="184" fontId="40" fillId="0" borderId="150" xfId="79" applyNumberFormat="1" applyFont="1" applyBorder="1" applyAlignment="1" applyProtection="1">
      <alignment horizontal="right" vertical="center" shrinkToFit="1"/>
      <protection locked="0"/>
    </xf>
    <xf numFmtId="184" fontId="40" fillId="0" borderId="151" xfId="70" applyNumberFormat="1" applyFont="1" applyBorder="1" applyAlignment="1" applyProtection="1">
      <alignment horizontal="right" vertical="center" shrinkToFit="1"/>
      <protection locked="0"/>
    </xf>
    <xf numFmtId="184" fontId="40" fillId="0" borderId="148" xfId="70" applyNumberFormat="1" applyFont="1" applyBorder="1" applyAlignment="1" applyProtection="1">
      <alignment horizontal="right" vertical="center" shrinkToFit="1"/>
      <protection locked="0"/>
    </xf>
    <xf numFmtId="184" fontId="40" fillId="0" borderId="152" xfId="79" applyNumberFormat="1" applyFont="1" applyBorder="1" applyAlignment="1" applyProtection="1">
      <alignment horizontal="right" vertical="center" shrinkToFit="1"/>
      <protection locked="0"/>
    </xf>
    <xf numFmtId="184" fontId="40" fillId="0" borderId="149" xfId="79" applyNumberFormat="1" applyFont="1" applyBorder="1" applyAlignment="1" applyProtection="1">
      <alignment horizontal="right" vertical="center" shrinkToFit="1"/>
      <protection locked="0"/>
    </xf>
    <xf numFmtId="0" fontId="40" fillId="0" borderId="148" xfId="70" applyFont="1" applyBorder="1" applyAlignment="1" applyProtection="1">
      <alignment horizontal="left" vertical="center" shrinkToFit="1"/>
      <protection locked="0"/>
    </xf>
    <xf numFmtId="0" fontId="40" fillId="0" borderId="149" xfId="70" applyFont="1" applyBorder="1" applyAlignment="1" applyProtection="1">
      <alignment horizontal="left" vertical="center" shrinkToFit="1"/>
      <protection locked="0"/>
    </xf>
    <xf numFmtId="0" fontId="40" fillId="26" borderId="58" xfId="70" applyFont="1" applyFill="1" applyBorder="1" applyAlignment="1" applyProtection="1">
      <alignment horizontal="left" vertical="center"/>
    </xf>
    <xf numFmtId="0" fontId="40" fillId="29" borderId="55" xfId="70" applyFont="1" applyFill="1" applyBorder="1" applyAlignment="1" applyProtection="1">
      <alignment horizontal="center" vertical="center" wrapText="1" shrinkToFit="1"/>
      <protection locked="0"/>
    </xf>
    <xf numFmtId="0" fontId="40" fillId="29" borderId="57" xfId="70" applyFont="1" applyFill="1" applyBorder="1" applyAlignment="1" applyProtection="1">
      <alignment horizontal="center" vertical="center" shrinkToFit="1"/>
      <protection locked="0"/>
    </xf>
    <xf numFmtId="0" fontId="40" fillId="29" borderId="128" xfId="70" applyFont="1" applyFill="1" applyBorder="1" applyAlignment="1" applyProtection="1">
      <alignment horizontal="center" vertical="center" shrinkToFit="1"/>
      <protection locked="0"/>
    </xf>
    <xf numFmtId="0" fontId="40" fillId="29" borderId="124" xfId="70" applyFont="1" applyFill="1" applyBorder="1" applyAlignment="1" applyProtection="1">
      <alignment horizontal="center" vertical="center" shrinkToFit="1"/>
      <protection locked="0"/>
    </xf>
    <xf numFmtId="184" fontId="40" fillId="27" borderId="22" xfId="67" applyNumberFormat="1" applyFont="1" applyFill="1" applyBorder="1" applyAlignment="1" applyProtection="1">
      <alignment horizontal="right" vertical="center" shrinkToFit="1"/>
      <protection locked="0"/>
    </xf>
    <xf numFmtId="184" fontId="40" fillId="27" borderId="72" xfId="67" applyNumberFormat="1" applyFont="1" applyFill="1" applyBorder="1" applyAlignment="1" applyProtection="1">
      <alignment horizontal="right" vertical="center" shrinkToFit="1"/>
      <protection locked="0"/>
    </xf>
    <xf numFmtId="184" fontId="40" fillId="27" borderId="81" xfId="67" applyNumberFormat="1" applyFont="1" applyFill="1" applyBorder="1" applyAlignment="1" applyProtection="1">
      <alignment horizontal="right" vertical="center" shrinkToFit="1"/>
      <protection locked="0"/>
    </xf>
    <xf numFmtId="0" fontId="40" fillId="26" borderId="56" xfId="70" applyFont="1" applyFill="1" applyBorder="1" applyAlignment="1" applyProtection="1">
      <alignment horizontal="left" vertical="center"/>
    </xf>
    <xf numFmtId="184" fontId="40" fillId="27" borderId="143" xfId="67" applyNumberFormat="1" applyFont="1" applyFill="1" applyBorder="1" applyAlignment="1" applyProtection="1">
      <alignment horizontal="right" vertical="center" shrinkToFit="1"/>
      <protection locked="0"/>
    </xf>
    <xf numFmtId="184" fontId="40" fillId="27" borderId="139" xfId="67" applyNumberFormat="1" applyFont="1" applyFill="1" applyBorder="1" applyAlignment="1" applyProtection="1">
      <alignment horizontal="right" vertical="center" shrinkToFit="1"/>
      <protection locked="0"/>
    </xf>
    <xf numFmtId="184" fontId="40" fillId="27" borderId="144" xfId="67" applyNumberFormat="1" applyFont="1" applyFill="1" applyBorder="1" applyAlignment="1" applyProtection="1">
      <alignment horizontal="right" vertical="center" shrinkToFit="1"/>
      <protection locked="0"/>
    </xf>
    <xf numFmtId="184" fontId="40" fillId="27" borderId="145" xfId="67" applyNumberFormat="1" applyFont="1" applyFill="1" applyBorder="1" applyAlignment="1" applyProtection="1">
      <alignment horizontal="right" vertical="center" shrinkToFit="1"/>
      <protection locked="0"/>
    </xf>
    <xf numFmtId="184" fontId="40" fillId="27" borderId="140" xfId="67" applyNumberFormat="1" applyFont="1" applyFill="1" applyBorder="1" applyAlignment="1" applyProtection="1">
      <alignment horizontal="right" vertical="center" shrinkToFit="1"/>
      <protection locked="0"/>
    </xf>
    <xf numFmtId="184" fontId="40" fillId="27" borderId="146" xfId="67" applyNumberFormat="1" applyFont="1" applyFill="1" applyBorder="1" applyAlignment="1" applyProtection="1">
      <alignment horizontal="right" vertical="center" shrinkToFit="1"/>
      <protection locked="0"/>
    </xf>
    <xf numFmtId="184" fontId="40" fillId="27" borderId="147" xfId="67" applyNumberFormat="1" applyFont="1" applyFill="1" applyBorder="1" applyAlignment="1" applyProtection="1">
      <alignment horizontal="right" vertical="center" shrinkToFit="1"/>
      <protection locked="0"/>
    </xf>
    <xf numFmtId="184" fontId="40" fillId="0" borderId="141" xfId="79" applyNumberFormat="1" applyFont="1" applyBorder="1" applyAlignment="1" applyProtection="1">
      <alignment horizontal="right" vertical="center" shrinkToFit="1"/>
      <protection locked="0"/>
    </xf>
    <xf numFmtId="184" fontId="40" fillId="0" borderId="137" xfId="79" applyNumberFormat="1" applyFont="1" applyBorder="1" applyAlignment="1" applyProtection="1">
      <alignment horizontal="right" vertical="center" shrinkToFit="1"/>
      <protection locked="0"/>
    </xf>
    <xf numFmtId="184" fontId="40" fillId="0" borderId="142" xfId="79" applyNumberFormat="1" applyFont="1" applyBorder="1" applyAlignment="1" applyProtection="1">
      <alignment horizontal="right" vertical="center" shrinkToFit="1"/>
      <protection locked="0"/>
    </xf>
    <xf numFmtId="0" fontId="40" fillId="27" borderId="139" xfId="67" applyNumberFormat="1" applyFont="1" applyFill="1" applyBorder="1" applyAlignment="1" applyProtection="1">
      <alignment horizontal="left" vertical="center" shrinkToFit="1"/>
      <protection locked="0"/>
    </xf>
    <xf numFmtId="0" fontId="40" fillId="27" borderId="140" xfId="67" applyNumberFormat="1" applyFont="1" applyFill="1" applyBorder="1" applyAlignment="1" applyProtection="1">
      <alignment horizontal="left" vertical="center" shrinkToFit="1"/>
      <protection locked="0"/>
    </xf>
    <xf numFmtId="0" fontId="40" fillId="0" borderId="117" xfId="67" applyNumberFormat="1" applyFont="1" applyBorder="1" applyAlignment="1" applyProtection="1">
      <alignment horizontal="left" vertical="center" shrinkToFit="1"/>
      <protection locked="0"/>
    </xf>
    <xf numFmtId="0" fontId="40" fillId="0" borderId="129" xfId="67" applyNumberFormat="1" applyFont="1" applyBorder="1" applyAlignment="1" applyProtection="1">
      <alignment horizontal="left" vertical="center" shrinkToFit="1"/>
      <protection locked="0"/>
    </xf>
    <xf numFmtId="184" fontId="40" fillId="0" borderId="137" xfId="67" applyNumberFormat="1" applyFont="1" applyBorder="1" applyAlignment="1" applyProtection="1">
      <alignment horizontal="right" vertical="center" shrinkToFit="1"/>
      <protection locked="0"/>
    </xf>
    <xf numFmtId="0" fontId="40" fillId="0" borderId="137" xfId="67" applyNumberFormat="1" applyFont="1" applyBorder="1" applyAlignment="1" applyProtection="1">
      <alignment horizontal="left" vertical="center" shrinkToFit="1"/>
      <protection locked="0"/>
    </xf>
    <xf numFmtId="0" fontId="40" fillId="0" borderId="138" xfId="67" applyNumberFormat="1" applyFont="1" applyBorder="1" applyAlignment="1" applyProtection="1">
      <alignment horizontal="left" vertical="center" shrinkToFit="1"/>
      <protection locked="0"/>
    </xf>
    <xf numFmtId="184" fontId="40" fillId="0" borderId="120" xfId="67" applyNumberFormat="1" applyFont="1" applyBorder="1" applyAlignment="1" applyProtection="1">
      <alignment horizontal="right" vertical="center" shrinkToFit="1"/>
      <protection locked="0"/>
    </xf>
    <xf numFmtId="184" fontId="40" fillId="0" borderId="117" xfId="67" applyNumberFormat="1" applyFont="1" applyBorder="1" applyAlignment="1" applyProtection="1">
      <alignment horizontal="right" vertical="center" shrinkToFit="1"/>
      <protection locked="0"/>
    </xf>
    <xf numFmtId="184" fontId="40" fillId="0" borderId="136" xfId="67" applyNumberFormat="1" applyFont="1" applyBorder="1" applyAlignment="1" applyProtection="1">
      <alignment horizontal="right" vertical="center" shrinkToFit="1"/>
      <protection locked="0"/>
    </xf>
    <xf numFmtId="0" fontId="35" fillId="0" borderId="109" xfId="69" applyFont="1" applyBorder="1" applyAlignment="1" applyProtection="1">
      <alignment horizontal="left" vertical="center"/>
      <protection locked="0"/>
    </xf>
    <xf numFmtId="0" fontId="35" fillId="0" borderId="110" xfId="69" applyFont="1" applyBorder="1" applyAlignment="1" applyProtection="1">
      <alignment horizontal="left" vertical="center"/>
      <protection locked="0"/>
    </xf>
    <xf numFmtId="0" fontId="35" fillId="0" borderId="111" xfId="69" applyFont="1" applyBorder="1" applyAlignment="1" applyProtection="1">
      <alignment horizontal="left" vertical="center"/>
      <protection locked="0"/>
    </xf>
    <xf numFmtId="184" fontId="40" fillId="0" borderId="132" xfId="79" applyNumberFormat="1" applyFont="1" applyBorder="1" applyAlignment="1" applyProtection="1">
      <alignment horizontal="right" vertical="center" shrinkToFit="1"/>
      <protection locked="0"/>
    </xf>
    <xf numFmtId="184" fontId="40" fillId="0" borderId="133" xfId="79" applyNumberFormat="1" applyFont="1" applyBorder="1" applyAlignment="1" applyProtection="1">
      <alignment horizontal="right" vertical="center" shrinkToFit="1"/>
      <protection locked="0"/>
    </xf>
    <xf numFmtId="184" fontId="40" fillId="0" borderId="134" xfId="79" applyNumberFormat="1" applyFont="1" applyBorder="1" applyAlignment="1" applyProtection="1">
      <alignment horizontal="right" vertical="center" shrinkToFit="1"/>
      <protection locked="0"/>
    </xf>
    <xf numFmtId="0" fontId="35" fillId="0" borderId="113" xfId="69" applyFont="1" applyBorder="1" applyAlignment="1" applyProtection="1">
      <alignment horizontal="left" vertical="center"/>
      <protection locked="0"/>
    </xf>
    <xf numFmtId="0" fontId="35" fillId="0" borderId="114" xfId="69" applyFont="1" applyBorder="1" applyAlignment="1" applyProtection="1">
      <alignment horizontal="left" vertical="center"/>
      <protection locked="0"/>
    </xf>
    <xf numFmtId="0" fontId="35" fillId="0" borderId="115" xfId="69" applyFont="1" applyBorder="1" applyAlignment="1" applyProtection="1">
      <alignment horizontal="left" vertical="center"/>
      <protection locked="0"/>
    </xf>
    <xf numFmtId="184" fontId="40" fillId="0" borderId="135" xfId="67" applyNumberFormat="1" applyFont="1" applyBorder="1" applyAlignment="1" applyProtection="1">
      <alignment horizontal="right" vertical="center" shrinkToFit="1"/>
      <protection locked="0"/>
    </xf>
    <xf numFmtId="184" fontId="40" fillId="0" borderId="126" xfId="67" applyNumberFormat="1" applyFont="1" applyBorder="1" applyAlignment="1" applyProtection="1">
      <alignment horizontal="right" vertical="center" shrinkToFit="1"/>
      <protection locked="0"/>
    </xf>
    <xf numFmtId="184" fontId="40" fillId="0" borderId="130" xfId="79" applyNumberFormat="1" applyFont="1" applyBorder="1" applyAlignment="1" applyProtection="1">
      <alignment horizontal="right" vertical="center" shrinkToFit="1"/>
      <protection locked="0"/>
    </xf>
    <xf numFmtId="184" fontId="40" fillId="0" borderId="126" xfId="79" applyNumberFormat="1" applyFont="1" applyBorder="1" applyAlignment="1" applyProtection="1">
      <alignment horizontal="right" vertical="center" shrinkToFit="1"/>
      <protection locked="0"/>
    </xf>
    <xf numFmtId="184" fontId="40" fillId="0" borderId="131" xfId="79" applyNumberFormat="1" applyFont="1" applyBorder="1" applyAlignment="1" applyProtection="1">
      <alignment horizontal="right" vertical="center" shrinkToFit="1"/>
      <protection locked="0"/>
    </xf>
    <xf numFmtId="0" fontId="39" fillId="26" borderId="10" xfId="70" applyFont="1" applyFill="1" applyBorder="1" applyAlignment="1" applyProtection="1">
      <alignment horizontal="center" vertical="center"/>
    </xf>
    <xf numFmtId="0" fontId="39" fillId="26" borderId="11" xfId="70" applyFont="1" applyFill="1" applyBorder="1" applyAlignment="1" applyProtection="1">
      <alignment horizontal="center" vertical="center"/>
    </xf>
    <xf numFmtId="0" fontId="39" fillId="26" borderId="12" xfId="70" applyFont="1" applyFill="1" applyBorder="1" applyAlignment="1" applyProtection="1">
      <alignment horizontal="center" vertical="center"/>
    </xf>
    <xf numFmtId="0" fontId="40" fillId="29" borderId="55" xfId="70" applyFont="1" applyFill="1" applyBorder="1" applyAlignment="1" applyProtection="1">
      <alignment horizontal="center" vertical="center" wrapText="1"/>
      <protection locked="0"/>
    </xf>
    <xf numFmtId="0" fontId="40" fillId="29" borderId="128" xfId="70" applyFont="1" applyFill="1" applyBorder="1" applyAlignment="1" applyProtection="1">
      <alignment horizontal="center" vertical="center" wrapText="1"/>
      <protection locked="0"/>
    </xf>
    <xf numFmtId="0" fontId="40" fillId="0" borderId="126" xfId="67" applyNumberFormat="1" applyFont="1" applyBorder="1" applyAlignment="1" applyProtection="1">
      <alignment horizontal="left" vertical="center" shrinkToFit="1"/>
      <protection locked="0"/>
    </xf>
    <xf numFmtId="0" fontId="40" fillId="0" borderId="127" xfId="67" applyNumberFormat="1" applyFont="1" applyBorder="1" applyAlignment="1" applyProtection="1">
      <alignment horizontal="left" vertical="center" shrinkToFit="1"/>
      <protection locked="0"/>
    </xf>
    <xf numFmtId="184" fontId="40" fillId="0" borderId="113" xfId="67" applyNumberFormat="1" applyFont="1" applyBorder="1" applyAlignment="1" applyProtection="1">
      <alignment horizontal="right" vertical="center" shrinkToFit="1"/>
      <protection locked="0"/>
    </xf>
    <xf numFmtId="184" fontId="40" fillId="0" borderId="114" xfId="67" applyNumberFormat="1" applyFont="1" applyBorder="1" applyAlignment="1" applyProtection="1">
      <alignment horizontal="right" vertical="center" shrinkToFit="1"/>
      <protection locked="0"/>
    </xf>
    <xf numFmtId="184" fontId="40" fillId="0" borderId="115" xfId="67" applyNumberFormat="1" applyFont="1" applyBorder="1" applyAlignment="1" applyProtection="1">
      <alignment horizontal="right" vertical="center" shrinkToFit="1"/>
      <protection locked="0"/>
    </xf>
    <xf numFmtId="0" fontId="2" fillId="29" borderId="83" xfId="70" applyFont="1" applyFill="1" applyBorder="1" applyAlignment="1" applyProtection="1">
      <alignment horizontal="center" vertical="center" wrapText="1"/>
      <protection locked="0"/>
    </xf>
    <xf numFmtId="0" fontId="2" fillId="29" borderId="56" xfId="70" applyFont="1" applyFill="1" applyBorder="1" applyAlignment="1" applyProtection="1">
      <alignment horizontal="center" vertical="center" wrapText="1"/>
      <protection locked="0"/>
    </xf>
    <xf numFmtId="0" fontId="2" fillId="29" borderId="26" xfId="70" applyFont="1" applyFill="1" applyBorder="1" applyAlignment="1" applyProtection="1">
      <alignment horizontal="center" vertical="center" wrapText="1"/>
      <protection locked="0"/>
    </xf>
    <xf numFmtId="0" fontId="2" fillId="29" borderId="121" xfId="70" applyFont="1" applyFill="1" applyBorder="1" applyAlignment="1" applyProtection="1">
      <alignment horizontal="center" vertical="center" wrapText="1"/>
      <protection locked="0"/>
    </xf>
    <xf numFmtId="0" fontId="2" fillId="29" borderId="122" xfId="70" applyFont="1" applyFill="1" applyBorder="1" applyAlignment="1" applyProtection="1">
      <alignment horizontal="center" vertical="center" wrapText="1"/>
      <protection locked="0"/>
    </xf>
    <xf numFmtId="0" fontId="2" fillId="29" borderId="123" xfId="70" applyFont="1" applyFill="1" applyBorder="1" applyAlignment="1" applyProtection="1">
      <alignment horizontal="center" vertical="center" wrapText="1"/>
      <protection locked="0"/>
    </xf>
    <xf numFmtId="0" fontId="40" fillId="0" borderId="113" xfId="67" applyNumberFormat="1" applyFont="1" applyBorder="1" applyAlignment="1" applyProtection="1">
      <alignment horizontal="left" vertical="center" shrinkToFit="1"/>
      <protection locked="0"/>
    </xf>
    <xf numFmtId="0" fontId="40" fillId="0" borderId="114" xfId="67" applyNumberFormat="1" applyFont="1" applyBorder="1" applyAlignment="1" applyProtection="1">
      <alignment horizontal="left" vertical="center" shrinkToFit="1"/>
      <protection locked="0"/>
    </xf>
    <xf numFmtId="0" fontId="40" fillId="0" borderId="125" xfId="67" applyNumberFormat="1" applyFont="1" applyBorder="1" applyAlignment="1" applyProtection="1">
      <alignment horizontal="left" vertical="center" shrinkToFit="1"/>
      <protection locked="0"/>
    </xf>
    <xf numFmtId="177" fontId="23" fillId="26" borderId="36" xfId="72" applyNumberFormat="1" applyFont="1" applyFill="1" applyBorder="1" applyAlignment="1">
      <alignment horizontal="left" vertical="center" wrapText="1"/>
    </xf>
    <xf numFmtId="177" fontId="23" fillId="26" borderId="67" xfId="72" applyNumberFormat="1" applyFont="1" applyFill="1" applyBorder="1" applyAlignment="1">
      <alignment horizontal="left" vertical="center" wrapText="1"/>
    </xf>
    <xf numFmtId="177" fontId="23" fillId="26" borderId="40" xfId="72" applyNumberFormat="1" applyFont="1" applyFill="1" applyBorder="1" applyAlignment="1">
      <alignment horizontal="left" vertical="center" wrapText="1"/>
    </xf>
    <xf numFmtId="176" fontId="23" fillId="26" borderId="36" xfId="71" applyNumberFormat="1" applyFont="1" applyFill="1" applyBorder="1" applyAlignment="1">
      <alignment vertical="center" wrapText="1"/>
    </xf>
    <xf numFmtId="176" fontId="23" fillId="26" borderId="67" xfId="71" applyNumberFormat="1" applyFont="1" applyFill="1" applyBorder="1" applyAlignment="1">
      <alignment vertical="center" wrapText="1"/>
    </xf>
    <xf numFmtId="176" fontId="23" fillId="26" borderId="40" xfId="71" applyNumberFormat="1" applyFont="1" applyFill="1" applyBorder="1" applyAlignment="1">
      <alignment vertical="center" wrapText="1"/>
    </xf>
    <xf numFmtId="176" fontId="27" fillId="0" borderId="36" xfId="71" applyNumberFormat="1" applyFont="1" applyFill="1" applyBorder="1" applyAlignment="1">
      <alignment vertical="center"/>
    </xf>
    <xf numFmtId="176" fontId="27" fillId="0" borderId="67" xfId="71" applyNumberFormat="1" applyFont="1" applyFill="1" applyBorder="1" applyAlignment="1">
      <alignment vertical="center"/>
    </xf>
    <xf numFmtId="176" fontId="27" fillId="0" borderId="40" xfId="71" applyNumberFormat="1" applyFont="1" applyFill="1" applyBorder="1" applyAlignment="1">
      <alignment vertical="center"/>
    </xf>
    <xf numFmtId="0" fontId="2" fillId="26" borderId="33" xfId="71" applyFont="1" applyFill="1" applyBorder="1" applyAlignment="1">
      <alignment horizontal="center" vertical="center" wrapText="1"/>
    </xf>
    <xf numFmtId="0" fontId="2" fillId="26" borderId="33" xfId="71" applyFont="1" applyFill="1" applyBorder="1" applyAlignment="1">
      <alignment horizontal="center" vertical="center"/>
    </xf>
    <xf numFmtId="0" fontId="23" fillId="26" borderId="36" xfId="72" applyFont="1" applyFill="1" applyBorder="1" applyAlignment="1">
      <alignment horizontal="left" vertical="center"/>
    </xf>
    <xf numFmtId="0" fontId="23" fillId="26" borderId="67" xfId="72" applyFont="1" applyFill="1" applyBorder="1" applyAlignment="1">
      <alignment horizontal="left" vertical="center"/>
    </xf>
    <xf numFmtId="0" fontId="23" fillId="26" borderId="40" xfId="72" applyFont="1" applyFill="1" applyBorder="1" applyAlignment="1">
      <alignment horizontal="left" vertical="center"/>
    </xf>
    <xf numFmtId="176" fontId="27" fillId="0" borderId="20" xfId="73" applyNumberFormat="1" applyFont="1" applyBorder="1" applyAlignment="1">
      <alignment horizontal="center" vertical="center" wrapText="1"/>
    </xf>
    <xf numFmtId="176" fontId="27" fillId="0" borderId="42" xfId="73" applyNumberFormat="1" applyFont="1" applyBorder="1" applyAlignment="1">
      <alignment horizontal="center" vertical="center" wrapText="1"/>
    </xf>
    <xf numFmtId="176" fontId="27" fillId="0" borderId="36" xfId="73" applyNumberFormat="1" applyFont="1" applyBorder="1" applyAlignment="1">
      <alignment horizontal="center" vertical="center"/>
    </xf>
    <xf numFmtId="176" fontId="27" fillId="0" borderId="67"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3" fillId="0" borderId="36" xfId="71" applyNumberFormat="1" applyFont="1" applyFill="1" applyBorder="1" applyAlignment="1">
      <alignment vertical="center" wrapText="1"/>
    </xf>
    <xf numFmtId="176" fontId="23" fillId="0" borderId="67"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0" fontId="23" fillId="26" borderId="36" xfId="71" applyFont="1" applyFill="1" applyBorder="1" applyAlignment="1">
      <alignment vertical="center"/>
    </xf>
    <xf numFmtId="0" fontId="23" fillId="26" borderId="67" xfId="71" applyFont="1" applyFill="1" applyBorder="1" applyAlignment="1">
      <alignment vertical="center"/>
    </xf>
    <xf numFmtId="0" fontId="23" fillId="26" borderId="40" xfId="71" applyFont="1" applyFill="1" applyBorder="1" applyAlignment="1">
      <alignment vertical="center"/>
    </xf>
    <xf numFmtId="0" fontId="25" fillId="0" borderId="56" xfId="62" applyFont="1" applyFill="1" applyBorder="1" applyAlignment="1" applyProtection="1">
      <alignment horizontal="left" vertical="center" wrapText="1"/>
    </xf>
    <xf numFmtId="0" fontId="25" fillId="0" borderId="57" xfId="62" applyFont="1" applyFill="1" applyBorder="1" applyAlignment="1" applyProtection="1">
      <alignment horizontal="left" vertical="center" wrapText="1"/>
    </xf>
    <xf numFmtId="0" fontId="25" fillId="0" borderId="72" xfId="62" applyFont="1" applyFill="1" applyBorder="1" applyAlignment="1" applyProtection="1">
      <alignment horizontal="left" vertical="center"/>
    </xf>
    <xf numFmtId="0" fontId="25" fillId="0" borderId="81"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79" xfId="62" applyFont="1" applyFill="1" applyBorder="1" applyAlignment="1" applyProtection="1">
      <alignment horizontal="left" vertical="center"/>
    </xf>
    <xf numFmtId="0" fontId="26" fillId="0" borderId="91" xfId="80" applyFont="1" applyFill="1" applyBorder="1" applyAlignment="1">
      <alignment horizontal="left" vertical="center" wrapText="1"/>
    </xf>
    <xf numFmtId="0" fontId="26" fillId="0" borderId="93" xfId="80" applyFont="1" applyFill="1" applyBorder="1" applyAlignment="1">
      <alignment horizontal="left" vertical="center" wrapText="1"/>
    </xf>
    <xf numFmtId="0" fontId="26" fillId="0" borderId="67" xfId="80" applyFont="1" applyFill="1" applyBorder="1" applyAlignment="1">
      <alignment horizontal="left" vertical="center" wrapText="1"/>
    </xf>
    <xf numFmtId="0" fontId="26" fillId="0" borderId="67" xfId="80" applyFont="1" applyBorder="1" applyAlignment="1">
      <alignment horizontal="left" vertical="center" wrapText="1"/>
    </xf>
    <xf numFmtId="0" fontId="26" fillId="0" borderId="89" xfId="80" applyFont="1" applyBorder="1" applyAlignment="1">
      <alignment horizontal="left" vertical="center" wrapText="1"/>
    </xf>
    <xf numFmtId="0" fontId="26" fillId="0" borderId="72" xfId="80" applyFont="1" applyFill="1" applyBorder="1" applyAlignment="1">
      <alignment horizontal="left" vertical="center" wrapText="1"/>
    </xf>
    <xf numFmtId="0" fontId="26" fillId="0" borderId="72" xfId="80" applyFont="1" applyBorder="1" applyAlignment="1">
      <alignment horizontal="left" vertical="center" wrapText="1"/>
    </xf>
    <xf numFmtId="0" fontId="26" fillId="0" borderId="81" xfId="80" applyFont="1" applyBorder="1" applyAlignment="1">
      <alignment horizontal="left" vertical="center" wrapText="1"/>
    </xf>
    <xf numFmtId="0" fontId="26" fillId="0" borderId="67" xfId="64" applyFont="1" applyFill="1" applyBorder="1" applyAlignment="1">
      <alignment vertical="center"/>
    </xf>
    <xf numFmtId="0" fontId="26" fillId="0" borderId="89" xfId="64" applyFont="1" applyFill="1" applyBorder="1" applyAlignment="1">
      <alignment vertical="center"/>
    </xf>
    <xf numFmtId="0" fontId="26" fillId="0" borderId="72" xfId="64" applyFont="1" applyFill="1" applyBorder="1" applyAlignment="1">
      <alignment vertical="center"/>
    </xf>
    <xf numFmtId="0" fontId="26" fillId="0" borderId="81" xfId="64" applyFont="1" applyFill="1" applyBorder="1" applyAlignment="1">
      <alignment vertical="center"/>
    </xf>
    <xf numFmtId="0" fontId="26" fillId="0" borderId="55"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68"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3" xfId="64" applyFont="1" applyFill="1" applyBorder="1" applyAlignment="1">
      <alignment vertical="center"/>
    </xf>
    <xf numFmtId="0" fontId="26" fillId="0" borderId="91" xfId="64" applyFont="1" applyFill="1" applyBorder="1" applyAlignment="1">
      <alignment vertical="center"/>
    </xf>
    <xf numFmtId="0" fontId="26" fillId="0" borderId="93" xfId="64" applyFont="1" applyFill="1" applyBorder="1" applyAlignment="1">
      <alignment vertical="center"/>
    </xf>
    <xf numFmtId="0" fontId="26" fillId="0" borderId="72" xfId="63" applyFont="1" applyFill="1" applyBorder="1" applyAlignment="1">
      <alignment horizontal="left" vertical="center"/>
    </xf>
    <xf numFmtId="0" fontId="26" fillId="0" borderId="81" xfId="63" applyFont="1" applyFill="1" applyBorder="1" applyAlignment="1">
      <alignment horizontal="left" vertical="center"/>
    </xf>
    <xf numFmtId="0" fontId="26" fillId="0" borderId="67" xfId="63" applyFont="1" applyFill="1" applyBorder="1" applyAlignment="1">
      <alignment horizontal="left" vertical="center"/>
    </xf>
    <xf numFmtId="0" fontId="26" fillId="0" borderId="89" xfId="63" applyFont="1" applyFill="1" applyBorder="1" applyAlignment="1">
      <alignment horizontal="left" vertical="center"/>
    </xf>
    <xf numFmtId="0" fontId="26" fillId="0" borderId="55"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68"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3" xfId="63" applyFont="1" applyFill="1" applyBorder="1" applyAlignment="1">
      <alignment vertical="center"/>
    </xf>
    <xf numFmtId="0" fontId="26" fillId="0" borderId="91" xfId="63" applyFont="1" applyFill="1" applyBorder="1" applyAlignment="1">
      <alignment horizontal="left" vertical="center"/>
    </xf>
    <xf numFmtId="0" fontId="26" fillId="0" borderId="93"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C4FD3C9C-1030-46B3-B451-A3CA2D66CCA2}"/>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EEC67EDC-53D8-45F1-8C92-6361630AEDB8}"/>
    <cellStyle name="桁区切り 2 2" xfId="35" xr:uid="{440B0A32-2CC0-4C5E-ABAD-308A11104162}"/>
    <cellStyle name="桁区切り 2 3" xfId="36" xr:uid="{0A0C3661-AE66-4824-A469-8B6ABD549169}"/>
    <cellStyle name="桁区切り 3" xfId="37" xr:uid="{B56899CB-A38E-4BF2-9DBD-0C5DB7FC77A3}"/>
    <cellStyle name="桁区切り 4" xfId="38" xr:uid="{AAEA0B71-1014-4BAE-A3D5-E2A8FF895F8D}"/>
    <cellStyle name="桁区切り 5" xfId="39" xr:uid="{423B89BC-837B-4EE1-9798-FF81FB10E9C8}"/>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xr:uid="{7D4C6C56-5F6D-4790-8689-2874B80C093C}"/>
    <cellStyle name="通貨 3" xfId="48" xr:uid="{6DA35398-8BFB-4DE7-8C7C-77F20D1B0F2B}"/>
    <cellStyle name="入力" xfId="49" builtinId="20" customBuiltin="1"/>
    <cellStyle name="標準" xfId="0" builtinId="0"/>
    <cellStyle name="標準 2" xfId="50" xr:uid="{6433F8F3-0952-482A-9E1A-1C7D8A8D6CD9}"/>
    <cellStyle name="標準 2 2" xfId="51" xr:uid="{6B10F355-130B-400B-A967-AA2FB40DD718}"/>
    <cellStyle name="標準 2 3" xfId="52" xr:uid="{B8973186-FC35-4D02-9D63-0C5A4C67CD80}"/>
    <cellStyle name="標準 2_2007AJAHO401600" xfId="53" xr:uid="{0FE56BBD-10E8-4F54-8D2C-EE77A21A045A}"/>
    <cellStyle name="標準 2_ZJ00_092061_日光市_2011" xfId="54" xr:uid="{0506AF36-2D7C-424E-89C2-DEDA7C4A8972}"/>
    <cellStyle name="標準 3" xfId="55" xr:uid="{6220C799-6D2C-412B-AAB6-8E87BF0515E6}"/>
    <cellStyle name="標準 3 2" xfId="56" xr:uid="{500034DF-0A16-447D-94E9-A38AB20C802C}"/>
    <cellStyle name="標準 3_APAHO401000" xfId="57" xr:uid="{500F4E04-11D9-47D6-B182-6B4C23C68A7B}"/>
    <cellStyle name="標準 3_ZJ01_092061_日光市_2011" xfId="58" xr:uid="{C87AC7C3-CCEF-4C1B-B36A-DFE759BACA3C}"/>
    <cellStyle name="標準 4" xfId="59" xr:uid="{7AEA206D-7291-41CA-A51A-150BE8008508}"/>
    <cellStyle name="標準 4 2" xfId="60" xr:uid="{7C0C18AF-B581-4C90-BFF2-9A8A45452C3E}"/>
    <cellStyle name="標準 4_APAHO401000" xfId="61" xr:uid="{ABC30CD5-D23E-4766-9F37-950AEA996BEC}"/>
    <cellStyle name="標準 4_APAHO401600" xfId="62" xr:uid="{EF139D34-550F-4360-81DF-58C0B9CBD239}"/>
    <cellStyle name="標準 4_APAHO4019001" xfId="63" xr:uid="{4B89308A-EA77-4059-8333-9A5C667D7708}"/>
    <cellStyle name="標準 4_ZJ08_022012_青森市_2010" xfId="64" xr:uid="{46E88D21-9727-413A-8C77-11368BBEAEA0}"/>
    <cellStyle name="標準 5" xfId="65" xr:uid="{2EA04066-380D-4EFA-B2C1-7B2B61EF2D75}"/>
    <cellStyle name="標準 6" xfId="66" xr:uid="{A83E6475-B4C7-49F9-BC60-DAB493A082AA}"/>
    <cellStyle name="標準 6_APAHO401200_O-JJ1016-001-3_財政状況資料集(決算状況カード(各会計・関係団体))(Rev2)2" xfId="67" xr:uid="{2DF9CE97-B565-407D-B14E-791D9A22C6F9}"/>
    <cellStyle name="標準 6_APAHO402000" xfId="68" xr:uid="{FEBA8239-4AE7-4718-9231-9C8DF0A03E72}"/>
    <cellStyle name="標準 6_APAHO402200" xfId="69" xr:uid="{55B7E614-E557-4B31-B04A-21DDC7483CAE}"/>
    <cellStyle name="標準 6_APAHO402200_O-JJ1016-001-3_財政状況資料集(決算状況カード(各会計・関係団体))(Rev2)2" xfId="70" xr:uid="{830EEF8A-E98E-44DB-BDBD-009645D67039}"/>
    <cellStyle name="標準_【レイアウト】（県）資料３（Ｐ２）　歳出比較分析表" xfId="71" xr:uid="{64322B37-515E-4AFF-9D18-B45DE8B1683F}"/>
    <cellStyle name="標準_【レイアウト】（市）資料３（Ｐ２）　歳出比較分析表" xfId="72" xr:uid="{D96E9ECE-E7DD-4A1B-B6EB-8B931AC9272D}"/>
    <cellStyle name="標準_APAHO251300" xfId="73" xr:uid="{A7DD5BC5-3F9F-469D-BDF1-F4DDE2E725FF}"/>
    <cellStyle name="標準_APAHO252300" xfId="74" xr:uid="{36B7C124-CC3A-4D44-A61A-8E6250F79F28}"/>
    <cellStyle name="標準_APAHO402100" xfId="75" xr:uid="{B4B542BF-4AA7-4585-899A-198132C710F3}"/>
    <cellStyle name="標準_APAHO402300" xfId="76" xr:uid="{EF5E90D8-7DFE-4716-B04C-5BF3648C6953}"/>
    <cellStyle name="標準_APAHO402400" xfId="77" xr:uid="{56F7C605-00DF-4338-8CD0-7A3BF515FD4B}"/>
    <cellStyle name="標準_Book1" xfId="78" xr:uid="{4A43324E-736D-47C9-8517-4B63701372EA}"/>
    <cellStyle name="標準_O-JJ0722-001-3_決算状況カード(各会計・関係団体)_O-JJ1016-001-3_財政状況資料集(決算状況カード(各会計・関係団体))(Rev2)2" xfId="79" xr:uid="{60203BAE-A5E7-44D5-9A3A-3ADE394A53DE}"/>
    <cellStyle name="標準_O-JJ0722-001-8_連結実質赤字比率に係る赤字・黒字の構成分析" xfId="80" xr:uid="{48FDFD63-A4F5-461B-A592-DC68F9D4316B}"/>
    <cellStyle name="標準_各種ファイル結合ツール(市町村)" xfId="81" xr:uid="{13DABC62-7C6F-481E-9922-AC134379C88B}"/>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31046931407943"/>
          <c:y val="0.18300711999310659"/>
          <c:w val="0.80144404332129959"/>
          <c:h val="0.52941345426577269"/>
        </c:manualLayout>
      </c:layout>
      <c:lineChart>
        <c:grouping val="standard"/>
        <c:varyColors val="0"/>
        <c:ser>
          <c:idx val="0"/>
          <c:order val="0"/>
          <c:tx>
            <c:strRef>
              <c:f>データシート!$F$2</c:f>
              <c:strCache>
                <c:ptCount val="1"/>
                <c:pt idx="0">
                  <c:v>類似団体内平均(円)</c:v>
                </c:pt>
              </c:strCache>
            </c:strRef>
          </c:tx>
          <c:spPr>
            <a:ln w="19050">
              <a:noFill/>
            </a:ln>
          </c:spPr>
          <c:marker>
            <c:symbol val="diamond"/>
            <c:size val="8"/>
            <c:spPr>
              <a:solidFill>
                <a:srgbClr val="000080"/>
              </a:solidFill>
              <a:ln>
                <a:solidFill>
                  <a:srgbClr val="000080"/>
                </a:solidFill>
                <a:prstDash val="solid"/>
              </a:ln>
            </c:spPr>
          </c:marker>
          <c:dPt>
            <c:idx val="1"/>
            <c:bubble3D val="0"/>
            <c:extLst>
              <c:ext xmlns:c16="http://schemas.microsoft.com/office/drawing/2014/chart" uri="{C3380CC4-5D6E-409C-BE32-E72D297353CC}">
                <c16:uniqueId val="{00000001-B106-4938-A6FE-9D64B07FD9AB}"/>
              </c:ext>
            </c:extLst>
          </c:dPt>
          <c:dPt>
            <c:idx val="2"/>
            <c:bubble3D val="0"/>
            <c:extLst>
              <c:ext xmlns:c16="http://schemas.microsoft.com/office/drawing/2014/chart" uri="{C3380CC4-5D6E-409C-BE32-E72D297353CC}">
                <c16:uniqueId val="{00000003-B106-4938-A6FE-9D64B07FD9AB}"/>
              </c:ext>
            </c:extLst>
          </c:dPt>
          <c:dPt>
            <c:idx val="3"/>
            <c:bubble3D val="0"/>
            <c:extLst>
              <c:ext xmlns:c16="http://schemas.microsoft.com/office/drawing/2014/chart" uri="{C3380CC4-5D6E-409C-BE32-E72D297353CC}">
                <c16:uniqueId val="{00000005-B106-4938-A6FE-9D64B07FD9AB}"/>
              </c:ext>
            </c:extLst>
          </c:dPt>
          <c:dPt>
            <c:idx val="4"/>
            <c:bubble3D val="0"/>
            <c:extLst>
              <c:ext xmlns:c16="http://schemas.microsoft.com/office/drawing/2014/chart" uri="{C3380CC4-5D6E-409C-BE32-E72D297353CC}">
                <c16:uniqueId val="{00000007-B106-4938-A6FE-9D64B07FD9AB}"/>
              </c:ext>
            </c:extLst>
          </c:dPt>
          <c:cat>
            <c:strRef>
              <c:f>(データシート!$A$3,データシート!$A$5,データシート!$A$7,データシート!$A$9,データシート!$A$11)</c:f>
              <c:strCache>
                <c:ptCount val="5"/>
                <c:pt idx="0">
                  <c:v> H19</c:v>
                </c:pt>
                <c:pt idx="1">
                  <c:v> H20</c:v>
                </c:pt>
                <c:pt idx="2">
                  <c:v> H21</c:v>
                </c:pt>
                <c:pt idx="3">
                  <c:v> H22</c:v>
                </c:pt>
                <c:pt idx="4">
                  <c:v> H23</c:v>
                </c:pt>
              </c:strCache>
            </c:strRef>
          </c:cat>
          <c:val>
            <c:numRef>
              <c:f>(データシート!$F$3,データシート!$F$5,データシート!$F$7,データシート!$F$9,データシート!$F$11)</c:f>
              <c:numCache>
                <c:formatCode>#,##0;"△ "#,##0</c:formatCode>
                <c:ptCount val="5"/>
                <c:pt idx="0">
                  <c:v>48408</c:v>
                </c:pt>
                <c:pt idx="1">
                  <c:v>49774</c:v>
                </c:pt>
                <c:pt idx="2">
                  <c:v>58009</c:v>
                </c:pt>
                <c:pt idx="3">
                  <c:v>61882</c:v>
                </c:pt>
                <c:pt idx="4">
                  <c:v>47569</c:v>
                </c:pt>
              </c:numCache>
            </c:numRef>
          </c:val>
          <c:smooth val="0"/>
          <c:extLst>
            <c:ext xmlns:c16="http://schemas.microsoft.com/office/drawing/2014/chart" uri="{C3380CC4-5D6E-409C-BE32-E72D297353CC}">
              <c16:uniqueId val="{00000008-B106-4938-A6FE-9D64B07FD9AB}"/>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H19</c:v>
                </c:pt>
                <c:pt idx="1">
                  <c:v> H20</c:v>
                </c:pt>
                <c:pt idx="2">
                  <c:v> H21</c:v>
                </c:pt>
                <c:pt idx="3">
                  <c:v> H22</c:v>
                </c:pt>
                <c:pt idx="4">
                  <c:v> H23</c:v>
                </c:pt>
              </c:strCache>
            </c:strRef>
          </c:cat>
          <c:val>
            <c:numRef>
              <c:f>(データシート!$D$3,データシート!$D$5,データシート!$D$7,データシート!$D$9,データシート!$D$11)</c:f>
              <c:numCache>
                <c:formatCode>#,##0;"△ "#,##0</c:formatCode>
                <c:ptCount val="5"/>
                <c:pt idx="0">
                  <c:v>69351</c:v>
                </c:pt>
                <c:pt idx="1">
                  <c:v>77998</c:v>
                </c:pt>
                <c:pt idx="2">
                  <c:v>102373</c:v>
                </c:pt>
                <c:pt idx="3">
                  <c:v>94982</c:v>
                </c:pt>
                <c:pt idx="4">
                  <c:v>71620</c:v>
                </c:pt>
              </c:numCache>
            </c:numRef>
          </c:val>
          <c:smooth val="0"/>
          <c:extLst>
            <c:ext xmlns:c16="http://schemas.microsoft.com/office/drawing/2014/chart" uri="{C3380CC4-5D6E-409C-BE32-E72D297353CC}">
              <c16:uniqueId val="{00000009-B106-4938-A6FE-9D64B07FD9AB}"/>
            </c:ext>
          </c:extLst>
        </c:ser>
        <c:dLbls>
          <c:showLegendKey val="0"/>
          <c:showVal val="0"/>
          <c:showCatName val="0"/>
          <c:showSerName val="0"/>
          <c:showPercent val="0"/>
          <c:showBubbleSize val="0"/>
        </c:dLbls>
        <c:marker val="1"/>
        <c:smooth val="0"/>
        <c:axId val="1050309023"/>
        <c:axId val="1"/>
      </c:lineChart>
      <c:catAx>
        <c:axId val="1050309023"/>
        <c:scaling>
          <c:orientation val="minMax"/>
        </c:scaling>
        <c:delete val="0"/>
        <c:axPos val="b"/>
        <c:numFmt formatCode="General" sourceLinked="1"/>
        <c:majorTickMark val="in"/>
        <c:minorTickMark val="none"/>
        <c:tickLblPos val="nextTo"/>
        <c:spPr>
          <a:ln w="6350">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8.169968949959687E-2"/>
            </c:manualLayout>
          </c:layout>
          <c:overlay val="0"/>
          <c:spPr>
            <a:noFill/>
            <a:ln w="25400">
              <a:noFill/>
            </a:ln>
          </c:spPr>
        </c:title>
        <c:numFmt formatCode="#,##0;&quot;△ &quot;#,##0" sourceLinked="1"/>
        <c:majorTickMark val="in"/>
        <c:minorTickMark val="none"/>
        <c:tickLblPos val="nextTo"/>
        <c:spPr>
          <a:ln w="6350">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0309023"/>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6350">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07E-2"/>
          <c:w val="0.91562853907134767"/>
          <c:h val="0.84686822912978832"/>
        </c:manualLayout>
      </c:layout>
      <c:barChart>
        <c:barDir val="col"/>
        <c:grouping val="stacked"/>
        <c:varyColors val="0"/>
        <c:ser>
          <c:idx val="0"/>
          <c:order val="0"/>
          <c:spPr>
            <a:solidFill>
              <a:srgbClr val="00FFFF"/>
            </a:solidFill>
            <a:ln w="3175">
              <a:solidFill>
                <a:srgbClr val="000000"/>
              </a:solidFill>
              <a:prstDash val="solid"/>
            </a:ln>
          </c:spPr>
          <c:invertIfNegative val="0"/>
          <c:cat>
            <c:strRef>
              <c:f>データシート!$B$18:$F$18</c:f>
              <c:strCache>
                <c:ptCount val="5"/>
                <c:pt idx="0">
                  <c:v>H19</c:v>
                </c:pt>
                <c:pt idx="1">
                  <c:v>H20</c:v>
                </c:pt>
                <c:pt idx="2">
                  <c:v>H21</c:v>
                </c:pt>
                <c:pt idx="3">
                  <c:v>H22</c:v>
                </c:pt>
                <c:pt idx="4">
                  <c:v>H23</c:v>
                </c:pt>
              </c:strCache>
            </c:strRef>
          </c:cat>
          <c:val>
            <c:numRef>
              <c:f>データシート!$B$19:$F$19</c:f>
              <c:numCache>
                <c:formatCode>General</c:formatCode>
                <c:ptCount val="5"/>
                <c:pt idx="0">
                  <c:v>4.55</c:v>
                </c:pt>
                <c:pt idx="1">
                  <c:v>6.75</c:v>
                </c:pt>
                <c:pt idx="2">
                  <c:v>9.06</c:v>
                </c:pt>
                <c:pt idx="3">
                  <c:v>8.35</c:v>
                </c:pt>
                <c:pt idx="4">
                  <c:v>9.67</c:v>
                </c:pt>
              </c:numCache>
            </c:numRef>
          </c:val>
          <c:extLst>
            <c:ext xmlns:c16="http://schemas.microsoft.com/office/drawing/2014/chart" uri="{C3380CC4-5D6E-409C-BE32-E72D297353CC}">
              <c16:uniqueId val="{00000000-7F03-4A5D-B452-42D85E73E6BC}"/>
            </c:ext>
          </c:extLst>
        </c:ser>
        <c:ser>
          <c:idx val="1"/>
          <c:order val="1"/>
          <c:spPr>
            <a:solidFill>
              <a:srgbClr val="FF8080"/>
            </a:solidFill>
            <a:ln w="3175">
              <a:solidFill>
                <a:srgbClr val="000000"/>
              </a:solidFill>
              <a:prstDash val="solid"/>
            </a:ln>
          </c:spPr>
          <c:invertIfNegative val="0"/>
          <c:cat>
            <c:strRef>
              <c:f>データシート!$B$18:$F$18</c:f>
              <c:strCache>
                <c:ptCount val="5"/>
                <c:pt idx="0">
                  <c:v>H19</c:v>
                </c:pt>
                <c:pt idx="1">
                  <c:v>H20</c:v>
                </c:pt>
                <c:pt idx="2">
                  <c:v>H21</c:v>
                </c:pt>
                <c:pt idx="3">
                  <c:v>H22</c:v>
                </c:pt>
                <c:pt idx="4">
                  <c:v>H23</c:v>
                </c:pt>
              </c:strCache>
            </c:strRef>
          </c:cat>
          <c:val>
            <c:numRef>
              <c:f>データシート!$B$20:$F$20</c:f>
              <c:numCache>
                <c:formatCode>General</c:formatCode>
                <c:ptCount val="5"/>
                <c:pt idx="0">
                  <c:v>16.149999999999999</c:v>
                </c:pt>
                <c:pt idx="1">
                  <c:v>16.329999999999998</c:v>
                </c:pt>
                <c:pt idx="2">
                  <c:v>16.39</c:v>
                </c:pt>
                <c:pt idx="3">
                  <c:v>17.670000000000002</c:v>
                </c:pt>
                <c:pt idx="4">
                  <c:v>17.899999999999999</c:v>
                </c:pt>
              </c:numCache>
            </c:numRef>
          </c:val>
          <c:extLst>
            <c:ext xmlns:c16="http://schemas.microsoft.com/office/drawing/2014/chart" uri="{C3380CC4-5D6E-409C-BE32-E72D297353CC}">
              <c16:uniqueId val="{00000001-7F03-4A5D-B452-42D85E73E6BC}"/>
            </c:ext>
          </c:extLst>
        </c:ser>
        <c:dLbls>
          <c:showLegendKey val="0"/>
          <c:showVal val="0"/>
          <c:showCatName val="0"/>
          <c:showSerName val="0"/>
          <c:showPercent val="0"/>
          <c:showBubbleSize val="0"/>
        </c:dLbls>
        <c:gapWidth val="250"/>
        <c:overlap val="100"/>
        <c:axId val="992162047"/>
        <c:axId val="1"/>
      </c:barChart>
      <c:lineChart>
        <c:grouping val="standard"/>
        <c:varyColors val="0"/>
        <c:ser>
          <c:idx val="2"/>
          <c:order val="2"/>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H19</c:v>
                </c:pt>
                <c:pt idx="1">
                  <c:v>H20</c:v>
                </c:pt>
                <c:pt idx="2">
                  <c:v>H21</c:v>
                </c:pt>
                <c:pt idx="3">
                  <c:v>H22</c:v>
                </c:pt>
                <c:pt idx="4">
                  <c:v>H23</c:v>
                </c:pt>
              </c:strCache>
            </c:strRef>
          </c:cat>
          <c:val>
            <c:numRef>
              <c:f>データシート!$B$21:$F$21</c:f>
              <c:numCache>
                <c:formatCode>General</c:formatCode>
                <c:ptCount val="5"/>
                <c:pt idx="0">
                  <c:v>1.44</c:v>
                </c:pt>
                <c:pt idx="1">
                  <c:v>2.5099999999999998</c:v>
                </c:pt>
                <c:pt idx="2">
                  <c:v>2.7</c:v>
                </c:pt>
                <c:pt idx="3">
                  <c:v>1.37</c:v>
                </c:pt>
                <c:pt idx="4">
                  <c:v>1.22</c:v>
                </c:pt>
              </c:numCache>
            </c:numRef>
          </c:val>
          <c:smooth val="0"/>
          <c:extLst>
            <c:ext xmlns:c16="http://schemas.microsoft.com/office/drawing/2014/chart" uri="{C3380CC4-5D6E-409C-BE32-E72D297353CC}">
              <c16:uniqueId val="{00000002-7F03-4A5D-B452-42D85E73E6BC}"/>
            </c:ext>
          </c:extLst>
        </c:ser>
        <c:dLbls>
          <c:showLegendKey val="0"/>
          <c:showVal val="0"/>
          <c:showCatName val="0"/>
          <c:showSerName val="0"/>
          <c:showPercent val="0"/>
          <c:showBubbleSize val="0"/>
        </c:dLbls>
        <c:marker val="1"/>
        <c:smooth val="0"/>
        <c:axId val="992162047"/>
        <c:axId val="1"/>
      </c:lineChart>
      <c:catAx>
        <c:axId val="992162047"/>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2162047"/>
        <c:crosses val="autoZero"/>
        <c:crossBetween val="between"/>
      </c:valAx>
      <c:spPr>
        <a:solidFill>
          <a:srgbClr val="FFFFFF"/>
        </a:solidFill>
        <a:ln w="25400">
          <a:noFill/>
        </a:ln>
      </c:spPr>
    </c:plotArea>
    <c:plotVisOnly val="1"/>
    <c:dispBlanksAs val="span"/>
    <c:showDLblsOverMax val="0"/>
  </c:chart>
  <c:spPr>
    <a:noFill/>
    <a:ln w="6350">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データシート!$B$27:$K$27</c:f>
              <c:numCache>
                <c:formatCode>General</c:formatCode>
                <c:ptCount val="10"/>
                <c:pt idx="0">
                  <c:v>#N/A</c:v>
                </c:pt>
                <c:pt idx="1">
                  <c:v>0.17</c:v>
                </c:pt>
                <c:pt idx="2">
                  <c:v>#N/A</c:v>
                </c:pt>
                <c:pt idx="3">
                  <c:v>0.26</c:v>
                </c:pt>
                <c:pt idx="4">
                  <c:v>#N/A</c:v>
                </c:pt>
                <c:pt idx="5">
                  <c:v>0.18</c:v>
                </c:pt>
                <c:pt idx="6">
                  <c:v>#N/A</c:v>
                </c:pt>
                <c:pt idx="7">
                  <c:v>0.14000000000000001</c:v>
                </c:pt>
                <c:pt idx="8">
                  <c:v>#N/A</c:v>
                </c:pt>
                <c:pt idx="9">
                  <c:v>0.03</c:v>
                </c:pt>
              </c:numCache>
            </c:numRef>
          </c:val>
          <c:extLst>
            <c:ext xmlns:c16="http://schemas.microsoft.com/office/drawing/2014/chart" uri="{C3380CC4-5D6E-409C-BE32-E72D297353CC}">
              <c16:uniqueId val="{00000000-C42F-4C46-921B-02B4BCE190A3}"/>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C42F-4C46-921B-02B4BCE190A3}"/>
            </c:ext>
          </c:extLst>
        </c:ser>
        <c:ser>
          <c:idx val="2"/>
          <c:order val="2"/>
          <c:tx>
            <c:strRef>
              <c:f>データシート!$A$29</c:f>
              <c:strCache>
                <c:ptCount val="1"/>
                <c:pt idx="0">
                  <c:v>温泉事業特別会計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データシート!$B$29:$K$29</c:f>
              <c:numCache>
                <c:formatCode>General</c:formatCode>
                <c:ptCount val="10"/>
                <c:pt idx="0">
                  <c:v>#N/A</c:v>
                </c:pt>
                <c:pt idx="1">
                  <c:v>0.01</c:v>
                </c:pt>
                <c:pt idx="2">
                  <c:v>#N/A</c:v>
                </c:pt>
                <c:pt idx="3">
                  <c:v>0.01</c:v>
                </c:pt>
                <c:pt idx="4">
                  <c:v>#N/A</c:v>
                </c:pt>
                <c:pt idx="5">
                  <c:v>0.01</c:v>
                </c:pt>
                <c:pt idx="6">
                  <c:v>#N/A</c:v>
                </c:pt>
                <c:pt idx="7">
                  <c:v>0.02</c:v>
                </c:pt>
                <c:pt idx="8">
                  <c:v>#N/A</c:v>
                </c:pt>
                <c:pt idx="9">
                  <c:v>0.02</c:v>
                </c:pt>
              </c:numCache>
            </c:numRef>
          </c:val>
          <c:extLst>
            <c:ext xmlns:c16="http://schemas.microsoft.com/office/drawing/2014/chart" uri="{C3380CC4-5D6E-409C-BE32-E72D297353CC}">
              <c16:uniqueId val="{00000002-C42F-4C46-921B-02B4BCE190A3}"/>
            </c:ext>
          </c:extLst>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データシート!$B$30:$K$30</c:f>
              <c:numCache>
                <c:formatCode>General</c:formatCode>
                <c:ptCount val="10"/>
                <c:pt idx="0">
                  <c:v>0</c:v>
                </c:pt>
                <c:pt idx="1">
                  <c:v>0</c:v>
                </c:pt>
                <c:pt idx="2">
                  <c:v>#N/A</c:v>
                </c:pt>
                <c:pt idx="3">
                  <c:v>0.06</c:v>
                </c:pt>
                <c:pt idx="4">
                  <c:v>#N/A</c:v>
                </c:pt>
                <c:pt idx="5">
                  <c:v>0.03</c:v>
                </c:pt>
                <c:pt idx="6">
                  <c:v>#N/A</c:v>
                </c:pt>
                <c:pt idx="7">
                  <c:v>0.03</c:v>
                </c:pt>
                <c:pt idx="8">
                  <c:v>#N/A</c:v>
                </c:pt>
                <c:pt idx="9">
                  <c:v>0.02</c:v>
                </c:pt>
              </c:numCache>
            </c:numRef>
          </c:val>
          <c:extLst>
            <c:ext xmlns:c16="http://schemas.microsoft.com/office/drawing/2014/chart" uri="{C3380CC4-5D6E-409C-BE32-E72D297353CC}">
              <c16:uniqueId val="{00000003-C42F-4C46-921B-02B4BCE190A3}"/>
            </c:ext>
          </c:extLst>
        </c:ser>
        <c:ser>
          <c:idx val="4"/>
          <c:order val="4"/>
          <c:tx>
            <c:strRef>
              <c:f>データシート!$A$31</c:f>
              <c:strCache>
                <c:ptCount val="1"/>
                <c:pt idx="0">
                  <c:v>銅山観光事業特別会計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データシート!$B$31:$K$31</c:f>
              <c:numCache>
                <c:formatCode>General</c:formatCode>
                <c:ptCount val="10"/>
                <c:pt idx="0">
                  <c:v>#N/A</c:v>
                </c:pt>
                <c:pt idx="1">
                  <c:v>0.06</c:v>
                </c:pt>
                <c:pt idx="2">
                  <c:v>#N/A</c:v>
                </c:pt>
                <c:pt idx="3">
                  <c:v>0.06</c:v>
                </c:pt>
                <c:pt idx="4">
                  <c:v>#N/A</c:v>
                </c:pt>
                <c:pt idx="5">
                  <c:v>0.06</c:v>
                </c:pt>
                <c:pt idx="6">
                  <c:v>#N/A</c:v>
                </c:pt>
                <c:pt idx="7">
                  <c:v>0.05</c:v>
                </c:pt>
                <c:pt idx="8">
                  <c:v>#N/A</c:v>
                </c:pt>
                <c:pt idx="9">
                  <c:v>0.03</c:v>
                </c:pt>
              </c:numCache>
            </c:numRef>
          </c:val>
          <c:extLst>
            <c:ext xmlns:c16="http://schemas.microsoft.com/office/drawing/2014/chart" uri="{C3380CC4-5D6E-409C-BE32-E72D297353CC}">
              <c16:uniqueId val="{00000004-C42F-4C46-921B-02B4BCE190A3}"/>
            </c:ext>
          </c:extLst>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データシート!$B$32:$K$32</c:f>
              <c:numCache>
                <c:formatCode>General</c:formatCode>
                <c:ptCount val="10"/>
                <c:pt idx="0">
                  <c:v>#N/A</c:v>
                </c:pt>
                <c:pt idx="1">
                  <c:v>0.43</c:v>
                </c:pt>
                <c:pt idx="2">
                  <c:v>#N/A</c:v>
                </c:pt>
                <c:pt idx="3">
                  <c:v>0.2</c:v>
                </c:pt>
                <c:pt idx="4">
                  <c:v>#N/A</c:v>
                </c:pt>
                <c:pt idx="5">
                  <c:v>0.21</c:v>
                </c:pt>
                <c:pt idx="6">
                  <c:v>#N/A</c:v>
                </c:pt>
                <c:pt idx="7">
                  <c:v>0.21</c:v>
                </c:pt>
                <c:pt idx="8">
                  <c:v>#N/A</c:v>
                </c:pt>
                <c:pt idx="9">
                  <c:v>0.16</c:v>
                </c:pt>
              </c:numCache>
            </c:numRef>
          </c:val>
          <c:extLst>
            <c:ext xmlns:c16="http://schemas.microsoft.com/office/drawing/2014/chart" uri="{C3380CC4-5D6E-409C-BE32-E72D297353CC}">
              <c16:uniqueId val="{00000005-C42F-4C46-921B-02B4BCE190A3}"/>
            </c:ext>
          </c:extLst>
        </c:ser>
        <c:ser>
          <c:idx val="6"/>
          <c:order val="6"/>
          <c:tx>
            <c:strRef>
              <c:f>データシート!$A$33</c:f>
              <c:strCache>
                <c:ptCount val="1"/>
                <c:pt idx="0">
                  <c:v>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データシート!$B$33:$K$33</c:f>
              <c:numCache>
                <c:formatCode>General</c:formatCode>
                <c:ptCount val="10"/>
                <c:pt idx="0">
                  <c:v>#N/A</c:v>
                </c:pt>
                <c:pt idx="1">
                  <c:v>0.09</c:v>
                </c:pt>
                <c:pt idx="2">
                  <c:v>#N/A</c:v>
                </c:pt>
                <c:pt idx="3">
                  <c:v>0.08</c:v>
                </c:pt>
                <c:pt idx="4">
                  <c:v>#N/A</c:v>
                </c:pt>
                <c:pt idx="5">
                  <c:v>0.24</c:v>
                </c:pt>
                <c:pt idx="6">
                  <c:v>#N/A</c:v>
                </c:pt>
                <c:pt idx="7">
                  <c:v>0.25</c:v>
                </c:pt>
                <c:pt idx="8">
                  <c:v>#N/A</c:v>
                </c:pt>
                <c:pt idx="9">
                  <c:v>0.25</c:v>
                </c:pt>
              </c:numCache>
            </c:numRef>
          </c:val>
          <c:extLst>
            <c:ext xmlns:c16="http://schemas.microsoft.com/office/drawing/2014/chart" uri="{C3380CC4-5D6E-409C-BE32-E72D297353CC}">
              <c16:uniqueId val="{00000006-C42F-4C46-921B-02B4BCE190A3}"/>
            </c:ext>
          </c:extLst>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データシート!$B$34:$K$34</c:f>
              <c:numCache>
                <c:formatCode>General</c:formatCode>
                <c:ptCount val="10"/>
                <c:pt idx="0">
                  <c:v>#N/A</c:v>
                </c:pt>
                <c:pt idx="1">
                  <c:v>0.61</c:v>
                </c:pt>
                <c:pt idx="2">
                  <c:v>#N/A</c:v>
                </c:pt>
                <c:pt idx="3">
                  <c:v>1.01</c:v>
                </c:pt>
                <c:pt idx="4">
                  <c:v>#N/A</c:v>
                </c:pt>
                <c:pt idx="5">
                  <c:v>1.1100000000000001</c:v>
                </c:pt>
                <c:pt idx="6">
                  <c:v>#N/A</c:v>
                </c:pt>
                <c:pt idx="7">
                  <c:v>0.59</c:v>
                </c:pt>
                <c:pt idx="8">
                  <c:v>#N/A</c:v>
                </c:pt>
                <c:pt idx="9">
                  <c:v>0.53</c:v>
                </c:pt>
              </c:numCache>
            </c:numRef>
          </c:val>
          <c:extLst>
            <c:ext xmlns:c16="http://schemas.microsoft.com/office/drawing/2014/chart" uri="{C3380CC4-5D6E-409C-BE32-E72D297353CC}">
              <c16:uniqueId val="{00000007-C42F-4C46-921B-02B4BCE190A3}"/>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データシート!$B$35:$K$35</c:f>
              <c:numCache>
                <c:formatCode>General</c:formatCode>
                <c:ptCount val="10"/>
                <c:pt idx="0">
                  <c:v>#N/A</c:v>
                </c:pt>
                <c:pt idx="1">
                  <c:v>4.4800000000000004</c:v>
                </c:pt>
                <c:pt idx="2">
                  <c:v>#N/A</c:v>
                </c:pt>
                <c:pt idx="3">
                  <c:v>6.68</c:v>
                </c:pt>
                <c:pt idx="4">
                  <c:v>#N/A</c:v>
                </c:pt>
                <c:pt idx="5">
                  <c:v>9.01</c:v>
                </c:pt>
                <c:pt idx="6">
                  <c:v>#N/A</c:v>
                </c:pt>
                <c:pt idx="7">
                  <c:v>8.32</c:v>
                </c:pt>
                <c:pt idx="8">
                  <c:v>#N/A</c:v>
                </c:pt>
                <c:pt idx="9">
                  <c:v>9.64</c:v>
                </c:pt>
              </c:numCache>
            </c:numRef>
          </c:val>
          <c:extLst>
            <c:ext xmlns:c16="http://schemas.microsoft.com/office/drawing/2014/chart" uri="{C3380CC4-5D6E-409C-BE32-E72D297353CC}">
              <c16:uniqueId val="{00000008-C42F-4C46-921B-02B4BCE190A3}"/>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データシート!$B$36:$K$36</c:f>
              <c:numCache>
                <c:formatCode>General</c:formatCode>
                <c:ptCount val="10"/>
                <c:pt idx="0">
                  <c:v>#N/A</c:v>
                </c:pt>
                <c:pt idx="1">
                  <c:v>13.63</c:v>
                </c:pt>
                <c:pt idx="2">
                  <c:v>#N/A</c:v>
                </c:pt>
                <c:pt idx="3">
                  <c:v>13.84</c:v>
                </c:pt>
                <c:pt idx="4">
                  <c:v>#N/A</c:v>
                </c:pt>
                <c:pt idx="5">
                  <c:v>14.34</c:v>
                </c:pt>
                <c:pt idx="6">
                  <c:v>#N/A</c:v>
                </c:pt>
                <c:pt idx="7">
                  <c:v>14.56</c:v>
                </c:pt>
                <c:pt idx="8">
                  <c:v>#N/A</c:v>
                </c:pt>
                <c:pt idx="9">
                  <c:v>11.48</c:v>
                </c:pt>
              </c:numCache>
            </c:numRef>
          </c:val>
          <c:extLst>
            <c:ext xmlns:c16="http://schemas.microsoft.com/office/drawing/2014/chart" uri="{C3380CC4-5D6E-409C-BE32-E72D297353CC}">
              <c16:uniqueId val="{00000009-C42F-4C46-921B-02B4BCE190A3}"/>
            </c:ext>
          </c:extLst>
        </c:ser>
        <c:dLbls>
          <c:showLegendKey val="0"/>
          <c:showVal val="0"/>
          <c:showCatName val="0"/>
          <c:showSerName val="0"/>
          <c:showPercent val="0"/>
          <c:showBubbleSize val="0"/>
        </c:dLbls>
        <c:gapWidth val="150"/>
        <c:overlap val="100"/>
        <c:axId val="794301791"/>
        <c:axId val="1"/>
      </c:barChart>
      <c:catAx>
        <c:axId val="794301791"/>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94301791"/>
        <c:crosses val="autoZero"/>
        <c:crossBetween val="between"/>
      </c:valAx>
      <c:spPr>
        <a:solidFill>
          <a:schemeClr val="bg1"/>
        </a:solidFill>
        <a:ln w="25400">
          <a:noFill/>
        </a:ln>
      </c:spPr>
    </c:plotArea>
    <c:plotVisOnly val="1"/>
    <c:dispBlanksAs val="zero"/>
    <c:showDLblsOverMax val="0"/>
  </c:chart>
  <c:spPr>
    <a:noFill/>
    <a:ln w="6350">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35960602728042E-2"/>
          <c:y val="8.7976602576723573E-2"/>
          <c:w val="0.90305326242312578"/>
          <c:h val="0.63929664539085795"/>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データシート!$B$42:$P$42</c:f>
              <c:numCache>
                <c:formatCode>General</c:formatCode>
                <c:ptCount val="15"/>
                <c:pt idx="2">
                  <c:v>3522</c:v>
                </c:pt>
                <c:pt idx="5">
                  <c:v>3442</c:v>
                </c:pt>
                <c:pt idx="8">
                  <c:v>3898</c:v>
                </c:pt>
                <c:pt idx="11">
                  <c:v>4115</c:v>
                </c:pt>
                <c:pt idx="14">
                  <c:v>4252</c:v>
                </c:pt>
              </c:numCache>
            </c:numRef>
          </c:val>
          <c:extLst>
            <c:ext xmlns:c16="http://schemas.microsoft.com/office/drawing/2014/chart" uri="{C3380CC4-5D6E-409C-BE32-E72D297353CC}">
              <c16:uniqueId val="{00000000-9815-4146-B221-007F64C30635}"/>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9815-4146-B221-007F64C30635}"/>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データシート!$B$44:$P$44</c:f>
              <c:numCache>
                <c:formatCode>General</c:formatCode>
                <c:ptCount val="15"/>
                <c:pt idx="0">
                  <c:v>75</c:v>
                </c:pt>
                <c:pt idx="3">
                  <c:v>75</c:v>
                </c:pt>
                <c:pt idx="6">
                  <c:v>62</c:v>
                </c:pt>
                <c:pt idx="9">
                  <c:v>63</c:v>
                </c:pt>
                <c:pt idx="12">
                  <c:v>51</c:v>
                </c:pt>
              </c:numCache>
            </c:numRef>
          </c:val>
          <c:extLst>
            <c:ext xmlns:c16="http://schemas.microsoft.com/office/drawing/2014/chart" uri="{C3380CC4-5D6E-409C-BE32-E72D297353CC}">
              <c16:uniqueId val="{00000002-9815-4146-B221-007F64C30635}"/>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9815-4146-B221-007F64C30635}"/>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データシート!$B$46:$P$46</c:f>
              <c:numCache>
                <c:formatCode>General</c:formatCode>
                <c:ptCount val="15"/>
                <c:pt idx="0">
                  <c:v>736</c:v>
                </c:pt>
                <c:pt idx="3">
                  <c:v>699</c:v>
                </c:pt>
                <c:pt idx="6">
                  <c:v>689</c:v>
                </c:pt>
                <c:pt idx="9">
                  <c:v>638</c:v>
                </c:pt>
                <c:pt idx="12">
                  <c:v>880</c:v>
                </c:pt>
              </c:numCache>
            </c:numRef>
          </c:val>
          <c:extLst>
            <c:ext xmlns:c16="http://schemas.microsoft.com/office/drawing/2014/chart" uri="{C3380CC4-5D6E-409C-BE32-E72D297353CC}">
              <c16:uniqueId val="{00000004-9815-4146-B221-007F64C30635}"/>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9815-4146-B221-007F64C30635}"/>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9815-4146-B221-007F64C30635}"/>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データシート!$B$49:$P$49</c:f>
              <c:numCache>
                <c:formatCode>General</c:formatCode>
                <c:ptCount val="15"/>
                <c:pt idx="0">
                  <c:v>5335</c:v>
                </c:pt>
                <c:pt idx="3">
                  <c:v>5089</c:v>
                </c:pt>
                <c:pt idx="6">
                  <c:v>5445</c:v>
                </c:pt>
                <c:pt idx="9">
                  <c:v>5251</c:v>
                </c:pt>
                <c:pt idx="12">
                  <c:v>5231</c:v>
                </c:pt>
              </c:numCache>
            </c:numRef>
          </c:val>
          <c:extLst>
            <c:ext xmlns:c16="http://schemas.microsoft.com/office/drawing/2014/chart" uri="{C3380CC4-5D6E-409C-BE32-E72D297353CC}">
              <c16:uniqueId val="{00000007-9815-4146-B221-007F64C30635}"/>
            </c:ext>
          </c:extLst>
        </c:ser>
        <c:dLbls>
          <c:showLegendKey val="0"/>
          <c:showVal val="0"/>
          <c:showCatName val="0"/>
          <c:showSerName val="0"/>
          <c:showPercent val="0"/>
          <c:showBubbleSize val="0"/>
        </c:dLbls>
        <c:gapWidth val="100"/>
        <c:overlap val="100"/>
        <c:axId val="992167327"/>
        <c:axId val="1"/>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データシート!$B$50:$P$50</c:f>
              <c:numCache>
                <c:formatCode>General</c:formatCode>
                <c:ptCount val="15"/>
                <c:pt idx="0">
                  <c:v>#N/A</c:v>
                </c:pt>
                <c:pt idx="1">
                  <c:v>2624</c:v>
                </c:pt>
                <c:pt idx="2">
                  <c:v>#N/A</c:v>
                </c:pt>
                <c:pt idx="3">
                  <c:v>#N/A</c:v>
                </c:pt>
                <c:pt idx="4">
                  <c:v>2421</c:v>
                </c:pt>
                <c:pt idx="5">
                  <c:v>#N/A</c:v>
                </c:pt>
                <c:pt idx="6">
                  <c:v>#N/A</c:v>
                </c:pt>
                <c:pt idx="7">
                  <c:v>2298</c:v>
                </c:pt>
                <c:pt idx="8">
                  <c:v>#N/A</c:v>
                </c:pt>
                <c:pt idx="9">
                  <c:v>#N/A</c:v>
                </c:pt>
                <c:pt idx="10">
                  <c:v>1837</c:v>
                </c:pt>
                <c:pt idx="11">
                  <c:v>#N/A</c:v>
                </c:pt>
                <c:pt idx="12">
                  <c:v>#N/A</c:v>
                </c:pt>
                <c:pt idx="13">
                  <c:v>1910</c:v>
                </c:pt>
                <c:pt idx="14">
                  <c:v>#N/A</c:v>
                </c:pt>
              </c:numCache>
            </c:numRef>
          </c:val>
          <c:smooth val="0"/>
          <c:extLst>
            <c:ext xmlns:c16="http://schemas.microsoft.com/office/drawing/2014/chart" uri="{C3380CC4-5D6E-409C-BE32-E72D297353CC}">
              <c16:uniqueId val="{00000008-9815-4146-B221-007F64C30635}"/>
            </c:ext>
          </c:extLst>
        </c:ser>
        <c:dLbls>
          <c:showLegendKey val="0"/>
          <c:showVal val="0"/>
          <c:showCatName val="0"/>
          <c:showSerName val="0"/>
          <c:showPercent val="0"/>
          <c:showBubbleSize val="0"/>
        </c:dLbls>
        <c:marker val="1"/>
        <c:smooth val="0"/>
        <c:axId val="992167327"/>
        <c:axId val="1"/>
      </c:lineChart>
      <c:catAx>
        <c:axId val="992167327"/>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2167327"/>
        <c:crosses val="autoZero"/>
        <c:crossBetween val="between"/>
      </c:valAx>
      <c:spPr>
        <a:solidFill>
          <a:srgbClr val="FFFFFF"/>
        </a:solidFill>
        <a:ln w="25400">
          <a:noFill/>
        </a:ln>
      </c:spPr>
    </c:plotArea>
    <c:plotVisOnly val="1"/>
    <c:dispBlanksAs val="span"/>
    <c:showDLblsOverMax val="0"/>
  </c:chart>
  <c:spPr>
    <a:noFill/>
    <a:ln w="6350">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4280118350507"/>
          <c:y val="8.6257433093237579E-2"/>
          <c:w val="0.87294037877769204"/>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データシート!$B$56:$P$56</c:f>
              <c:numCache>
                <c:formatCode>General</c:formatCode>
                <c:ptCount val="15"/>
                <c:pt idx="2">
                  <c:v>38859</c:v>
                </c:pt>
                <c:pt idx="5">
                  <c:v>39621</c:v>
                </c:pt>
                <c:pt idx="8">
                  <c:v>40793</c:v>
                </c:pt>
                <c:pt idx="11">
                  <c:v>43276</c:v>
                </c:pt>
                <c:pt idx="14">
                  <c:v>44735</c:v>
                </c:pt>
              </c:numCache>
            </c:numRef>
          </c:val>
          <c:extLst>
            <c:ext xmlns:c16="http://schemas.microsoft.com/office/drawing/2014/chart" uri="{C3380CC4-5D6E-409C-BE32-E72D297353CC}">
              <c16:uniqueId val="{00000000-977F-492F-92A9-AC6E01A58A9C}"/>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データシート!$B$57:$P$57</c:f>
              <c:numCache>
                <c:formatCode>General</c:formatCode>
                <c:ptCount val="15"/>
                <c:pt idx="2">
                  <c:v>5598</c:v>
                </c:pt>
                <c:pt idx="5">
                  <c:v>5700</c:v>
                </c:pt>
                <c:pt idx="8">
                  <c:v>5375</c:v>
                </c:pt>
                <c:pt idx="11">
                  <c:v>5720</c:v>
                </c:pt>
                <c:pt idx="14">
                  <c:v>6266</c:v>
                </c:pt>
              </c:numCache>
            </c:numRef>
          </c:val>
          <c:extLst>
            <c:ext xmlns:c16="http://schemas.microsoft.com/office/drawing/2014/chart" uri="{C3380CC4-5D6E-409C-BE32-E72D297353CC}">
              <c16:uniqueId val="{00000001-977F-492F-92A9-AC6E01A58A9C}"/>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データシート!$B$58:$P$58</c:f>
              <c:numCache>
                <c:formatCode>General</c:formatCode>
                <c:ptCount val="15"/>
                <c:pt idx="2">
                  <c:v>5312</c:v>
                </c:pt>
                <c:pt idx="5">
                  <c:v>5204</c:v>
                </c:pt>
                <c:pt idx="8">
                  <c:v>5645</c:v>
                </c:pt>
                <c:pt idx="11">
                  <c:v>7084</c:v>
                </c:pt>
                <c:pt idx="14">
                  <c:v>7491</c:v>
                </c:pt>
              </c:numCache>
            </c:numRef>
          </c:val>
          <c:extLst>
            <c:ext xmlns:c16="http://schemas.microsoft.com/office/drawing/2014/chart" uri="{C3380CC4-5D6E-409C-BE32-E72D297353CC}">
              <c16:uniqueId val="{00000002-977F-492F-92A9-AC6E01A58A9C}"/>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977F-492F-92A9-AC6E01A58A9C}"/>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977F-492F-92A9-AC6E01A58A9C}"/>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977F-492F-92A9-AC6E01A58A9C}"/>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データシート!$B$62:$P$62</c:f>
              <c:numCache>
                <c:formatCode>General</c:formatCode>
                <c:ptCount val="15"/>
                <c:pt idx="0">
                  <c:v>11177</c:v>
                </c:pt>
                <c:pt idx="3">
                  <c:v>10935</c:v>
                </c:pt>
                <c:pt idx="6">
                  <c:v>10863</c:v>
                </c:pt>
                <c:pt idx="9">
                  <c:v>10662</c:v>
                </c:pt>
                <c:pt idx="12">
                  <c:v>10529</c:v>
                </c:pt>
              </c:numCache>
            </c:numRef>
          </c:val>
          <c:extLst>
            <c:ext xmlns:c16="http://schemas.microsoft.com/office/drawing/2014/chart" uri="{C3380CC4-5D6E-409C-BE32-E72D297353CC}">
              <c16:uniqueId val="{00000006-977F-492F-92A9-AC6E01A58A9C}"/>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977F-492F-92A9-AC6E01A58A9C}"/>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データシート!$B$64:$P$64</c:f>
              <c:numCache>
                <c:formatCode>General</c:formatCode>
                <c:ptCount val="15"/>
                <c:pt idx="0">
                  <c:v>13250</c:v>
                </c:pt>
                <c:pt idx="3">
                  <c:v>12192</c:v>
                </c:pt>
                <c:pt idx="6">
                  <c:v>10844</c:v>
                </c:pt>
                <c:pt idx="9">
                  <c:v>10409</c:v>
                </c:pt>
                <c:pt idx="12">
                  <c:v>11297</c:v>
                </c:pt>
              </c:numCache>
            </c:numRef>
          </c:val>
          <c:extLst>
            <c:ext xmlns:c16="http://schemas.microsoft.com/office/drawing/2014/chart" uri="{C3380CC4-5D6E-409C-BE32-E72D297353CC}">
              <c16:uniqueId val="{00000008-977F-492F-92A9-AC6E01A58A9C}"/>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データシート!$B$65:$P$65</c:f>
              <c:numCache>
                <c:formatCode>General</c:formatCode>
                <c:ptCount val="15"/>
                <c:pt idx="0">
                  <c:v>648</c:v>
                </c:pt>
                <c:pt idx="3">
                  <c:v>598</c:v>
                </c:pt>
                <c:pt idx="6">
                  <c:v>417</c:v>
                </c:pt>
                <c:pt idx="9">
                  <c:v>356</c:v>
                </c:pt>
                <c:pt idx="12">
                  <c:v>302</c:v>
                </c:pt>
              </c:numCache>
            </c:numRef>
          </c:val>
          <c:extLst>
            <c:ext xmlns:c16="http://schemas.microsoft.com/office/drawing/2014/chart" uri="{C3380CC4-5D6E-409C-BE32-E72D297353CC}">
              <c16:uniqueId val="{00000009-977F-492F-92A9-AC6E01A58A9C}"/>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データシート!$B$66:$P$66</c:f>
              <c:numCache>
                <c:formatCode>General</c:formatCode>
                <c:ptCount val="15"/>
                <c:pt idx="0">
                  <c:v>46423</c:v>
                </c:pt>
                <c:pt idx="3">
                  <c:v>46293</c:v>
                </c:pt>
                <c:pt idx="6">
                  <c:v>46853</c:v>
                </c:pt>
                <c:pt idx="9">
                  <c:v>47676</c:v>
                </c:pt>
                <c:pt idx="12">
                  <c:v>47753</c:v>
                </c:pt>
              </c:numCache>
            </c:numRef>
          </c:val>
          <c:extLst>
            <c:ext xmlns:c16="http://schemas.microsoft.com/office/drawing/2014/chart" uri="{C3380CC4-5D6E-409C-BE32-E72D297353CC}">
              <c16:uniqueId val="{0000000A-977F-492F-92A9-AC6E01A58A9C}"/>
            </c:ext>
          </c:extLst>
        </c:ser>
        <c:dLbls>
          <c:showLegendKey val="0"/>
          <c:showVal val="0"/>
          <c:showCatName val="0"/>
          <c:showSerName val="0"/>
          <c:showPercent val="0"/>
          <c:showBubbleSize val="0"/>
        </c:dLbls>
        <c:gapWidth val="100"/>
        <c:overlap val="100"/>
        <c:axId val="992170687"/>
        <c:axId val="1"/>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データシート!$B$67:$P$67</c:f>
              <c:numCache>
                <c:formatCode>General</c:formatCode>
                <c:ptCount val="15"/>
                <c:pt idx="0">
                  <c:v>#N/A</c:v>
                </c:pt>
                <c:pt idx="1">
                  <c:v>21728</c:v>
                </c:pt>
                <c:pt idx="2">
                  <c:v>#N/A</c:v>
                </c:pt>
                <c:pt idx="3">
                  <c:v>#N/A</c:v>
                </c:pt>
                <c:pt idx="4">
                  <c:v>19491</c:v>
                </c:pt>
                <c:pt idx="5">
                  <c:v>#N/A</c:v>
                </c:pt>
                <c:pt idx="6">
                  <c:v>#N/A</c:v>
                </c:pt>
                <c:pt idx="7">
                  <c:v>17162</c:v>
                </c:pt>
                <c:pt idx="8">
                  <c:v>#N/A</c:v>
                </c:pt>
                <c:pt idx="9">
                  <c:v>#N/A</c:v>
                </c:pt>
                <c:pt idx="10">
                  <c:v>13022</c:v>
                </c:pt>
                <c:pt idx="11">
                  <c:v>#N/A</c:v>
                </c:pt>
                <c:pt idx="12">
                  <c:v>#N/A</c:v>
                </c:pt>
                <c:pt idx="13">
                  <c:v>11389</c:v>
                </c:pt>
                <c:pt idx="14">
                  <c:v>#N/A</c:v>
                </c:pt>
              </c:numCache>
            </c:numRef>
          </c:val>
          <c:smooth val="0"/>
          <c:extLst>
            <c:ext xmlns:c16="http://schemas.microsoft.com/office/drawing/2014/chart" uri="{C3380CC4-5D6E-409C-BE32-E72D297353CC}">
              <c16:uniqueId val="{0000000B-977F-492F-92A9-AC6E01A58A9C}"/>
            </c:ext>
          </c:extLst>
        </c:ser>
        <c:dLbls>
          <c:showLegendKey val="0"/>
          <c:showVal val="0"/>
          <c:showCatName val="0"/>
          <c:showSerName val="0"/>
          <c:showPercent val="0"/>
          <c:showBubbleSize val="0"/>
        </c:dLbls>
        <c:marker val="1"/>
        <c:smooth val="0"/>
        <c:axId val="992170687"/>
        <c:axId val="1"/>
      </c:lineChart>
      <c:catAx>
        <c:axId val="992170687"/>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2170687"/>
        <c:crosses val="autoZero"/>
        <c:crossBetween val="between"/>
      </c:valAx>
      <c:spPr>
        <a:solidFill>
          <a:srgbClr val="FFFFFF"/>
        </a:solidFill>
        <a:ln w="25400">
          <a:noFill/>
        </a:ln>
      </c:spPr>
    </c:plotArea>
    <c:plotVisOnly val="1"/>
    <c:dispBlanksAs val="span"/>
    <c:showDLblsOverMax val="0"/>
  </c:chart>
  <c:spPr>
    <a:noFill/>
    <a:ln w="6350">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15240</xdr:rowOff>
    </xdr:from>
    <xdr:to>
      <xdr:col>47</xdr:col>
      <xdr:colOff>99060</xdr:colOff>
      <xdr:row>31</xdr:row>
      <xdr:rowOff>114300</xdr:rowOff>
    </xdr:to>
    <xdr:sp macro="" textlink="">
      <xdr:nvSpPr>
        <xdr:cNvPr id="9229" name="AutoShape 1">
          <a:extLst>
            <a:ext uri="{FF2B5EF4-FFF2-40B4-BE49-F238E27FC236}">
              <a16:creationId xmlns:a16="http://schemas.microsoft.com/office/drawing/2014/main" id="{02B31FED-7BBD-E7D1-7BC8-71693468322B}"/>
            </a:ext>
          </a:extLst>
        </xdr:cNvPr>
        <xdr:cNvSpPr>
          <a:spLocks noChangeArrowheads="1"/>
        </xdr:cNvSpPr>
      </xdr:nvSpPr>
      <xdr:spPr bwMode="auto">
        <a:xfrm rot="5400000">
          <a:off x="5139690" y="4324350"/>
          <a:ext cx="373380" cy="2895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30480</xdr:rowOff>
    </xdr:from>
    <xdr:to>
      <xdr:col>64</xdr:col>
      <xdr:colOff>7620</xdr:colOff>
      <xdr:row>41</xdr:row>
      <xdr:rowOff>0</xdr:rowOff>
    </xdr:to>
    <xdr:sp macro="" textlink="">
      <xdr:nvSpPr>
        <xdr:cNvPr id="9230" name="AutoShape 2">
          <a:extLst>
            <a:ext uri="{FF2B5EF4-FFF2-40B4-BE49-F238E27FC236}">
              <a16:creationId xmlns:a16="http://schemas.microsoft.com/office/drawing/2014/main" id="{B3CDEA59-0E39-26A3-7C46-961DA246546C}"/>
            </a:ext>
          </a:extLst>
        </xdr:cNvPr>
        <xdr:cNvSpPr>
          <a:spLocks/>
        </xdr:cNvSpPr>
      </xdr:nvSpPr>
      <xdr:spPr bwMode="auto">
        <a:xfrm>
          <a:off x="7200900" y="5532120"/>
          <a:ext cx="121920" cy="381000"/>
        </a:xfrm>
        <a:prstGeom prst="leftBrace">
          <a:avLst>
            <a:gd name="adj1" fmla="val 260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352419</xdr:colOff>
      <xdr:row>6</xdr:row>
      <xdr:rowOff>28575</xdr:rowOff>
    </xdr:to>
    <xdr:sp macro="" textlink="">
      <xdr:nvSpPr>
        <xdr:cNvPr id="10241" name="Rectangle 1">
          <a:extLst>
            <a:ext uri="{FF2B5EF4-FFF2-40B4-BE49-F238E27FC236}">
              <a16:creationId xmlns:a16="http://schemas.microsoft.com/office/drawing/2014/main" id="{0B52558A-B5A9-1C67-D50E-2152737331BF}"/>
            </a:ext>
          </a:extLst>
        </xdr:cNvPr>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p>
      </xdr:txBody>
    </xdr:sp>
    <xdr:clientData/>
  </xdr:twoCellAnchor>
  <xdr:twoCellAnchor>
    <xdr:from>
      <xdr:col>29</xdr:col>
      <xdr:colOff>274320</xdr:colOff>
      <xdr:row>2</xdr:row>
      <xdr:rowOff>68580</xdr:rowOff>
    </xdr:from>
    <xdr:to>
      <xdr:col>35</xdr:col>
      <xdr:colOff>114300</xdr:colOff>
      <xdr:row>5</xdr:row>
      <xdr:rowOff>99060</xdr:rowOff>
    </xdr:to>
    <xdr:sp macro="" textlink="">
      <xdr:nvSpPr>
        <xdr:cNvPr id="34548" name="Rectangle 2">
          <a:extLst>
            <a:ext uri="{FF2B5EF4-FFF2-40B4-BE49-F238E27FC236}">
              <a16:creationId xmlns:a16="http://schemas.microsoft.com/office/drawing/2014/main" id="{64F4E7A1-C2BB-C40C-B96A-252F62C23F94}"/>
            </a:ext>
          </a:extLst>
        </xdr:cNvPr>
        <xdr:cNvSpPr>
          <a:spLocks noChangeArrowheads="1"/>
        </xdr:cNvSpPr>
      </xdr:nvSpPr>
      <xdr:spPr bwMode="auto">
        <a:xfrm>
          <a:off x="18173700" y="403860"/>
          <a:ext cx="3543300" cy="533400"/>
        </a:xfrm>
        <a:prstGeom prst="rect">
          <a:avLst/>
        </a:prstGeom>
        <a:solidFill>
          <a:srgbClr val="FF0000"/>
        </a:solidFill>
        <a:ln w="9525">
          <a:solidFill>
            <a:srgbClr val="FF0000"/>
          </a:solidFill>
          <a:miter lim="800000"/>
          <a:headEnd/>
          <a:tailEnd/>
        </a:ln>
      </xdr:spPr>
    </xdr:sp>
    <xdr:clientData/>
  </xdr:twoCellAnchor>
  <xdr:twoCellAnchor>
    <xdr:from>
      <xdr:col>29</xdr:col>
      <xdr:colOff>297180</xdr:colOff>
      <xdr:row>2</xdr:row>
      <xdr:rowOff>83820</xdr:rowOff>
    </xdr:from>
    <xdr:to>
      <xdr:col>35</xdr:col>
      <xdr:colOff>91440</xdr:colOff>
      <xdr:row>5</xdr:row>
      <xdr:rowOff>83820</xdr:rowOff>
    </xdr:to>
    <xdr:sp macro="" textlink="">
      <xdr:nvSpPr>
        <xdr:cNvPr id="34549" name="Rectangle 3">
          <a:extLst>
            <a:ext uri="{FF2B5EF4-FFF2-40B4-BE49-F238E27FC236}">
              <a16:creationId xmlns:a16="http://schemas.microsoft.com/office/drawing/2014/main" id="{21756B18-9197-7A68-6F2D-15E7BF681A60}"/>
            </a:ext>
          </a:extLst>
        </xdr:cNvPr>
        <xdr:cNvSpPr>
          <a:spLocks noChangeArrowheads="1"/>
        </xdr:cNvSpPr>
      </xdr:nvSpPr>
      <xdr:spPr bwMode="auto">
        <a:xfrm>
          <a:off x="18196560" y="419100"/>
          <a:ext cx="3497580" cy="502920"/>
        </a:xfrm>
        <a:prstGeom prst="rect">
          <a:avLst/>
        </a:prstGeom>
        <a:solidFill>
          <a:srgbClr val="FF0000"/>
        </a:solidFill>
        <a:ln w="9525">
          <a:solidFill>
            <a:srgbClr val="FFFFFF"/>
          </a:solidFill>
          <a:miter lim="800000"/>
          <a:headEnd/>
          <a:tailEnd/>
        </a:ln>
      </xdr:spPr>
    </xdr:sp>
    <xdr:clientData/>
  </xdr:twoCellAnchor>
  <xdr:twoCellAnchor>
    <xdr:from>
      <xdr:col>29</xdr:col>
      <xdr:colOff>321945</xdr:colOff>
      <xdr:row>2</xdr:row>
      <xdr:rowOff>114300</xdr:rowOff>
    </xdr:from>
    <xdr:to>
      <xdr:col>35</xdr:col>
      <xdr:colOff>59030</xdr:colOff>
      <xdr:row>5</xdr:row>
      <xdr:rowOff>49595</xdr:rowOff>
    </xdr:to>
    <xdr:sp macro="" textlink="">
      <xdr:nvSpPr>
        <xdr:cNvPr id="10244" name="Rectangle 4">
          <a:extLst>
            <a:ext uri="{FF2B5EF4-FFF2-40B4-BE49-F238E27FC236}">
              <a16:creationId xmlns:a16="http://schemas.microsoft.com/office/drawing/2014/main" id="{A6610059-B004-1A7A-728F-E75A0B5A3951}"/>
            </a:ext>
          </a:extLst>
        </xdr:cNvPr>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栃木県日光市</a:t>
          </a:r>
        </a:p>
      </xdr:txBody>
    </xdr:sp>
    <xdr:clientData/>
  </xdr:twoCellAnchor>
  <xdr:twoCellAnchor>
    <xdr:from>
      <xdr:col>25</xdr:col>
      <xdr:colOff>228600</xdr:colOff>
      <xdr:row>2</xdr:row>
      <xdr:rowOff>68580</xdr:rowOff>
    </xdr:from>
    <xdr:to>
      <xdr:col>29</xdr:col>
      <xdr:colOff>152400</xdr:colOff>
      <xdr:row>5</xdr:row>
      <xdr:rowOff>99060</xdr:rowOff>
    </xdr:to>
    <xdr:sp macro="" textlink="">
      <xdr:nvSpPr>
        <xdr:cNvPr id="34551" name="Rectangle 5">
          <a:extLst>
            <a:ext uri="{FF2B5EF4-FFF2-40B4-BE49-F238E27FC236}">
              <a16:creationId xmlns:a16="http://schemas.microsoft.com/office/drawing/2014/main" id="{287F75CD-D244-EF16-9D49-161253820763}"/>
            </a:ext>
          </a:extLst>
        </xdr:cNvPr>
        <xdr:cNvSpPr>
          <a:spLocks noChangeArrowheads="1"/>
        </xdr:cNvSpPr>
      </xdr:nvSpPr>
      <xdr:spPr bwMode="auto">
        <a:xfrm>
          <a:off x="15659100" y="403860"/>
          <a:ext cx="2392680" cy="533400"/>
        </a:xfrm>
        <a:prstGeom prst="rect">
          <a:avLst/>
        </a:prstGeom>
        <a:solidFill>
          <a:srgbClr val="FF0000"/>
        </a:solidFill>
        <a:ln w="9525">
          <a:solidFill>
            <a:srgbClr val="FF0000"/>
          </a:solidFill>
          <a:miter lim="800000"/>
          <a:headEnd/>
          <a:tailEnd/>
        </a:ln>
      </xdr:spPr>
    </xdr:sp>
    <xdr:clientData/>
  </xdr:twoCellAnchor>
  <xdr:twoCellAnchor>
    <xdr:from>
      <xdr:col>25</xdr:col>
      <xdr:colOff>251460</xdr:colOff>
      <xdr:row>2</xdr:row>
      <xdr:rowOff>83820</xdr:rowOff>
    </xdr:from>
    <xdr:to>
      <xdr:col>29</xdr:col>
      <xdr:colOff>137160</xdr:colOff>
      <xdr:row>5</xdr:row>
      <xdr:rowOff>83820</xdr:rowOff>
    </xdr:to>
    <xdr:sp macro="" textlink="">
      <xdr:nvSpPr>
        <xdr:cNvPr id="34552" name="Rectangle 6">
          <a:extLst>
            <a:ext uri="{FF2B5EF4-FFF2-40B4-BE49-F238E27FC236}">
              <a16:creationId xmlns:a16="http://schemas.microsoft.com/office/drawing/2014/main" id="{995890E2-F8E7-D7FE-658B-31D7FDDAA6D7}"/>
            </a:ext>
          </a:extLst>
        </xdr:cNvPr>
        <xdr:cNvSpPr>
          <a:spLocks noChangeArrowheads="1"/>
        </xdr:cNvSpPr>
      </xdr:nvSpPr>
      <xdr:spPr bwMode="auto">
        <a:xfrm>
          <a:off x="15681960" y="419100"/>
          <a:ext cx="2354580" cy="502920"/>
        </a:xfrm>
        <a:prstGeom prst="rect">
          <a:avLst/>
        </a:prstGeom>
        <a:solidFill>
          <a:srgbClr val="FF0000"/>
        </a:solidFill>
        <a:ln w="9525">
          <a:solidFill>
            <a:srgbClr val="FFFFFF"/>
          </a:solidFill>
          <a:miter lim="800000"/>
          <a:headEnd/>
          <a:tailEnd/>
        </a:ln>
      </xdr:spPr>
    </xdr:sp>
    <xdr:clientData/>
  </xdr:twoCellAnchor>
  <xdr:twoCellAnchor>
    <xdr:from>
      <xdr:col>25</xdr:col>
      <xdr:colOff>274320</xdr:colOff>
      <xdr:row>2</xdr:row>
      <xdr:rowOff>114300</xdr:rowOff>
    </xdr:from>
    <xdr:to>
      <xdr:col>29</xdr:col>
      <xdr:colOff>116224</xdr:colOff>
      <xdr:row>5</xdr:row>
      <xdr:rowOff>49595</xdr:rowOff>
    </xdr:to>
    <xdr:sp macro="" textlink="">
      <xdr:nvSpPr>
        <xdr:cNvPr id="10247" name="Rectangle 7">
          <a:extLst>
            <a:ext uri="{FF2B5EF4-FFF2-40B4-BE49-F238E27FC236}">
              <a16:creationId xmlns:a16="http://schemas.microsoft.com/office/drawing/2014/main" id="{7370FFB7-439B-7F9E-734A-9204096A124D}"/>
            </a:ext>
          </a:extLst>
        </xdr:cNvPr>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平成23年度</a:t>
          </a:r>
        </a:p>
      </xdr:txBody>
    </xdr:sp>
    <xdr:clientData/>
  </xdr:twoCellAnchor>
  <xdr:twoCellAnchor>
    <xdr:from>
      <xdr:col>1</xdr:col>
      <xdr:colOff>129540</xdr:colOff>
      <xdr:row>8</xdr:row>
      <xdr:rowOff>152400</xdr:rowOff>
    </xdr:from>
    <xdr:to>
      <xdr:col>15</xdr:col>
      <xdr:colOff>167640</xdr:colOff>
      <xdr:row>18</xdr:row>
      <xdr:rowOff>68580</xdr:rowOff>
    </xdr:to>
    <xdr:sp macro="" textlink="">
      <xdr:nvSpPr>
        <xdr:cNvPr id="34554" name="Rectangle 8">
          <a:extLst>
            <a:ext uri="{FF2B5EF4-FFF2-40B4-BE49-F238E27FC236}">
              <a16:creationId xmlns:a16="http://schemas.microsoft.com/office/drawing/2014/main" id="{225BF395-B9F4-A4D7-BBD4-63E90361084D}"/>
            </a:ext>
          </a:extLst>
        </xdr:cNvPr>
        <xdr:cNvSpPr>
          <a:spLocks noChangeArrowheads="1"/>
        </xdr:cNvSpPr>
      </xdr:nvSpPr>
      <xdr:spPr bwMode="auto">
        <a:xfrm>
          <a:off x="746760" y="1493520"/>
          <a:ext cx="8679180" cy="159258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236220</xdr:colOff>
      <xdr:row>9</xdr:row>
      <xdr:rowOff>9525</xdr:rowOff>
    </xdr:from>
    <xdr:to>
      <xdr:col>3</xdr:col>
      <xdr:colOff>264795</xdr:colOff>
      <xdr:row>18</xdr:row>
      <xdr:rowOff>49558</xdr:rowOff>
    </xdr:to>
    <xdr:sp macro="" textlink="">
      <xdr:nvSpPr>
        <xdr:cNvPr id="10249" name="Rectangle 9">
          <a:extLst>
            <a:ext uri="{FF2B5EF4-FFF2-40B4-BE49-F238E27FC236}">
              <a16:creationId xmlns:a16="http://schemas.microsoft.com/office/drawing/2014/main" id="{8C0FD7AE-3384-F585-337D-29ACAD02B35E}"/>
            </a:ext>
          </a:extLst>
        </xdr:cNvPr>
        <xdr:cNvSpPr>
          <a:spLocks noChangeArrowheads="1"/>
        </xdr:cNvSpPr>
      </xdr:nvSpPr>
      <xdr:spPr bwMode="auto">
        <a:xfrm>
          <a:off x="952500" y="1552575"/>
          <a:ext cx="1400175" cy="159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lnSpc>
              <a:spcPts val="1300"/>
            </a:lnSpc>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205740</xdr:colOff>
      <xdr:row>9</xdr:row>
      <xdr:rowOff>47625</xdr:rowOff>
    </xdr:from>
    <xdr:to>
      <xdr:col>5</xdr:col>
      <xdr:colOff>116231</xdr:colOff>
      <xdr:row>18</xdr:row>
      <xdr:rowOff>28575</xdr:rowOff>
    </xdr:to>
    <xdr:sp macro="" textlink="">
      <xdr:nvSpPr>
        <xdr:cNvPr id="10250" name="Rectangle 10">
          <a:extLst>
            <a:ext uri="{FF2B5EF4-FFF2-40B4-BE49-F238E27FC236}">
              <a16:creationId xmlns:a16="http://schemas.microsoft.com/office/drawing/2014/main" id="{89BAA852-992B-A4BC-0076-AE2C5D87035C}"/>
            </a:ext>
          </a:extLst>
        </xdr:cNvPr>
        <xdr:cNvSpPr>
          <a:spLocks noChangeArrowheads="1"/>
        </xdr:cNvSpPr>
      </xdr:nvSpPr>
      <xdr:spPr bwMode="auto">
        <a:xfrm>
          <a:off x="2286000" y="1590675"/>
          <a:ext cx="1266825"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89,893</a:t>
          </a:r>
        </a:p>
        <a:p>
          <a:pPr algn="r" rtl="0">
            <a:lnSpc>
              <a:spcPts val="1300"/>
            </a:lnSpc>
            <a:defRPr sz="1000"/>
          </a:pPr>
          <a:r>
            <a:rPr lang="ja-JP" altLang="en-US" sz="1100" b="1" i="0" u="none" strike="noStrike" baseline="0">
              <a:solidFill>
                <a:srgbClr val="000000"/>
              </a:solidFill>
              <a:latin typeface="ＭＳ ゴシック"/>
              <a:ea typeface="ＭＳ ゴシック"/>
            </a:rPr>
            <a:t>1,449.87</a:t>
          </a:r>
        </a:p>
        <a:p>
          <a:pPr algn="r" rtl="0">
            <a:lnSpc>
              <a:spcPts val="1300"/>
            </a:lnSpc>
            <a:defRPr sz="1000"/>
          </a:pPr>
          <a:r>
            <a:rPr lang="ja-JP" altLang="en-US" sz="1100" b="1" i="0" u="none" strike="noStrike" baseline="0">
              <a:solidFill>
                <a:srgbClr val="000000"/>
              </a:solidFill>
              <a:latin typeface="ＭＳ ゴシック"/>
              <a:ea typeface="ＭＳ ゴシック"/>
            </a:rPr>
            <a:t>43,734,016</a:t>
          </a:r>
        </a:p>
        <a:p>
          <a:pPr algn="r" rtl="0">
            <a:lnSpc>
              <a:spcPts val="1300"/>
            </a:lnSpc>
            <a:defRPr sz="1000"/>
          </a:pPr>
          <a:r>
            <a:rPr lang="ja-JP" altLang="en-US" sz="1100" b="1" i="0" u="none" strike="noStrike" baseline="0">
              <a:solidFill>
                <a:srgbClr val="000000"/>
              </a:solidFill>
              <a:latin typeface="ＭＳ ゴシック"/>
              <a:ea typeface="ＭＳ ゴシック"/>
            </a:rPr>
            <a:t>41,191,458</a:t>
          </a:r>
        </a:p>
        <a:p>
          <a:pPr algn="r" rtl="0">
            <a:lnSpc>
              <a:spcPts val="1300"/>
            </a:lnSpc>
            <a:defRPr sz="1000"/>
          </a:pPr>
          <a:r>
            <a:rPr lang="ja-JP" altLang="en-US" sz="1100" b="1" i="0" u="none" strike="noStrike" baseline="0">
              <a:solidFill>
                <a:srgbClr val="000000"/>
              </a:solidFill>
              <a:latin typeface="ＭＳ ゴシック"/>
              <a:ea typeface="ＭＳ ゴシック"/>
            </a:rPr>
            <a:t>2,398,707</a:t>
          </a:r>
        </a:p>
        <a:p>
          <a:pPr algn="r" rtl="0">
            <a:lnSpc>
              <a:spcPts val="1300"/>
            </a:lnSpc>
            <a:defRPr sz="1000"/>
          </a:pPr>
          <a:r>
            <a:rPr lang="ja-JP" altLang="en-US" sz="1100" b="1" i="0" u="none" strike="noStrike" baseline="0">
              <a:solidFill>
                <a:srgbClr val="000000"/>
              </a:solidFill>
              <a:latin typeface="ＭＳ ゴシック"/>
              <a:ea typeface="ＭＳ ゴシック"/>
            </a:rPr>
            <a:t>24,818,003</a:t>
          </a:r>
        </a:p>
        <a:p>
          <a:pPr algn="r" rtl="0">
            <a:lnSpc>
              <a:spcPts val="1300"/>
            </a:lnSpc>
            <a:defRPr sz="1000"/>
          </a:pPr>
          <a:r>
            <a:rPr lang="ja-JP" altLang="en-US" sz="1100" b="1" i="0" u="none" strike="noStrike" baseline="0">
              <a:solidFill>
                <a:srgbClr val="000000"/>
              </a:solidFill>
              <a:latin typeface="ＭＳ ゴシック"/>
              <a:ea typeface="ＭＳ ゴシック"/>
            </a:rPr>
            <a:t>47,752,795</a:t>
          </a:r>
        </a:p>
      </xdr:txBody>
    </xdr:sp>
    <xdr:clientData/>
  </xdr:twoCellAnchor>
  <xdr:twoCellAnchor>
    <xdr:from>
      <xdr:col>5</xdr:col>
      <xdr:colOff>167640</xdr:colOff>
      <xdr:row>9</xdr:row>
      <xdr:rowOff>47625</xdr:rowOff>
    </xdr:from>
    <xdr:to>
      <xdr:col>7</xdr:col>
      <xdr:colOff>312420</xdr:colOff>
      <xdr:row>18</xdr:row>
      <xdr:rowOff>28575</xdr:rowOff>
    </xdr:to>
    <xdr:sp macro="" textlink="">
      <xdr:nvSpPr>
        <xdr:cNvPr id="10251" name="Rectangle 11">
          <a:extLst>
            <a:ext uri="{FF2B5EF4-FFF2-40B4-BE49-F238E27FC236}">
              <a16:creationId xmlns:a16="http://schemas.microsoft.com/office/drawing/2014/main" id="{AED38EA0-CBA7-D2F3-403E-DEA7894C04D9}"/>
            </a:ext>
          </a:extLst>
        </xdr:cNvPr>
        <xdr:cNvSpPr>
          <a:spLocks noChangeArrowheads="1"/>
        </xdr:cNvSpPr>
      </xdr:nvSpPr>
      <xdr:spPr bwMode="auto">
        <a:xfrm>
          <a:off x="3619500" y="1590675"/>
          <a:ext cx="152400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人(H24.3.31現在)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312420</xdr:colOff>
      <xdr:row>9</xdr:row>
      <xdr:rowOff>87630</xdr:rowOff>
    </xdr:from>
    <xdr:to>
      <xdr:col>10</xdr:col>
      <xdr:colOff>283845</xdr:colOff>
      <xdr:row>14</xdr:row>
      <xdr:rowOff>123876</xdr:rowOff>
    </xdr:to>
    <xdr:sp macro="" textlink="">
      <xdr:nvSpPr>
        <xdr:cNvPr id="10252" name="Rectangle 12">
          <a:extLst>
            <a:ext uri="{FF2B5EF4-FFF2-40B4-BE49-F238E27FC236}">
              <a16:creationId xmlns:a16="http://schemas.microsoft.com/office/drawing/2014/main" id="{DB3F9544-5770-6A35-B5D7-E64391B45D35}"/>
            </a:ext>
          </a:extLst>
        </xdr:cNvPr>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283845</xdr:colOff>
      <xdr:row>9</xdr:row>
      <xdr:rowOff>87630</xdr:rowOff>
    </xdr:from>
    <xdr:to>
      <xdr:col>12</xdr:col>
      <xdr:colOff>196190</xdr:colOff>
      <xdr:row>14</xdr:row>
      <xdr:rowOff>123876</xdr:rowOff>
    </xdr:to>
    <xdr:sp macro="" textlink="">
      <xdr:nvSpPr>
        <xdr:cNvPr id="10253" name="Rectangle 13">
          <a:extLst>
            <a:ext uri="{FF2B5EF4-FFF2-40B4-BE49-F238E27FC236}">
              <a16:creationId xmlns:a16="http://schemas.microsoft.com/office/drawing/2014/main" id="{6BAE3099-A237-6ACF-0B1B-94F08AD4CAF0}"/>
            </a:ext>
          </a:extLst>
        </xdr:cNvPr>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9.4</a:t>
          </a:r>
        </a:p>
        <a:p>
          <a:pPr algn="r" rtl="0">
            <a:lnSpc>
              <a:spcPts val="1200"/>
            </a:lnSpc>
            <a:defRPr sz="1000"/>
          </a:pPr>
          <a:r>
            <a:rPr lang="ja-JP" altLang="en-US" sz="1100" b="1" i="0" u="none" strike="noStrike" baseline="0">
              <a:solidFill>
                <a:srgbClr val="000000"/>
              </a:solidFill>
              <a:latin typeface="ＭＳ ゴシック"/>
              <a:ea typeface="ＭＳ ゴシック"/>
            </a:rPr>
            <a:t>53.6</a:t>
          </a:r>
        </a:p>
      </xdr:txBody>
    </xdr:sp>
    <xdr:clientData/>
  </xdr:twoCellAnchor>
  <xdr:twoCellAnchor>
    <xdr:from>
      <xdr:col>12</xdr:col>
      <xdr:colOff>253365</xdr:colOff>
      <xdr:row>9</xdr:row>
      <xdr:rowOff>87630</xdr:rowOff>
    </xdr:from>
    <xdr:to>
      <xdr:col>13</xdr:col>
      <xdr:colOff>205740</xdr:colOff>
      <xdr:row>14</xdr:row>
      <xdr:rowOff>123876</xdr:rowOff>
    </xdr:to>
    <xdr:sp macro="" textlink="">
      <xdr:nvSpPr>
        <xdr:cNvPr id="10254" name="Rectangle 14">
          <a:extLst>
            <a:ext uri="{FF2B5EF4-FFF2-40B4-BE49-F238E27FC236}">
              <a16:creationId xmlns:a16="http://schemas.microsoft.com/office/drawing/2014/main" id="{7957F434-4141-E3C4-8632-B65CDBEF6073}"/>
            </a:ext>
          </a:extLst>
        </xdr:cNvPr>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312420</xdr:colOff>
      <xdr:row>14</xdr:row>
      <xdr:rowOff>9525</xdr:rowOff>
    </xdr:from>
    <xdr:to>
      <xdr:col>10</xdr:col>
      <xdr:colOff>283845</xdr:colOff>
      <xdr:row>17</xdr:row>
      <xdr:rowOff>125799</xdr:rowOff>
    </xdr:to>
    <xdr:sp macro="" textlink="">
      <xdr:nvSpPr>
        <xdr:cNvPr id="10255" name="Rectangle 15">
          <a:extLst>
            <a:ext uri="{FF2B5EF4-FFF2-40B4-BE49-F238E27FC236}">
              <a16:creationId xmlns:a16="http://schemas.microsoft.com/office/drawing/2014/main" id="{2D12E437-52A9-3282-70DB-6D5990C65080}"/>
            </a:ext>
          </a:extLst>
        </xdr:cNvPr>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342900</xdr:colOff>
      <xdr:row>14</xdr:row>
      <xdr:rowOff>9525</xdr:rowOff>
    </xdr:from>
    <xdr:to>
      <xdr:col>15</xdr:col>
      <xdr:colOff>342900</xdr:colOff>
      <xdr:row>17</xdr:row>
      <xdr:rowOff>125799</xdr:rowOff>
    </xdr:to>
    <xdr:sp macro="" textlink="">
      <xdr:nvSpPr>
        <xdr:cNvPr id="10256" name="Rectangle 16">
          <a:extLst>
            <a:ext uri="{FF2B5EF4-FFF2-40B4-BE49-F238E27FC236}">
              <a16:creationId xmlns:a16="http://schemas.microsoft.com/office/drawing/2014/main" id="{9F5B3D71-99CA-6ADE-51AD-0311C6633028}"/>
            </a:ext>
          </a:extLst>
        </xdr:cNvPr>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H19  Ⅱ－１  H20  Ⅱ－１  H21  Ⅱ－１  </a:t>
          </a:r>
        </a:p>
        <a:p>
          <a:pPr algn="l" rtl="0">
            <a:lnSpc>
              <a:spcPts val="1200"/>
            </a:lnSpc>
            <a:defRPr sz="1000"/>
          </a:pPr>
          <a:r>
            <a:rPr lang="ja-JP" altLang="en-US" sz="1100" b="1" i="0" u="none" strike="noStrike" baseline="0">
              <a:solidFill>
                <a:srgbClr val="000000"/>
              </a:solidFill>
              <a:latin typeface="ＭＳ ゴシック"/>
              <a:ea typeface="ＭＳ ゴシック"/>
            </a:rPr>
            <a:t>H22  Ⅱ－１  H23  Ⅱ－１</a:t>
          </a:r>
        </a:p>
      </xdr:txBody>
    </xdr:sp>
    <xdr:clientData/>
  </xdr:twoCellAnchor>
  <xdr:twoCellAnchor>
    <xdr:from>
      <xdr:col>15</xdr:col>
      <xdr:colOff>388620</xdr:colOff>
      <xdr:row>8</xdr:row>
      <xdr:rowOff>152400</xdr:rowOff>
    </xdr:from>
    <xdr:to>
      <xdr:col>17</xdr:col>
      <xdr:colOff>449580</xdr:colOff>
      <xdr:row>15</xdr:row>
      <xdr:rowOff>91440</xdr:rowOff>
    </xdr:to>
    <xdr:sp macro="" textlink="">
      <xdr:nvSpPr>
        <xdr:cNvPr id="34563" name="AutoShape 17">
          <a:extLst>
            <a:ext uri="{FF2B5EF4-FFF2-40B4-BE49-F238E27FC236}">
              <a16:creationId xmlns:a16="http://schemas.microsoft.com/office/drawing/2014/main" id="{0D471048-104D-DFF2-C548-6DC2506CB01F}"/>
            </a:ext>
          </a:extLst>
        </xdr:cNvPr>
        <xdr:cNvSpPr>
          <a:spLocks noChangeArrowheads="1"/>
        </xdr:cNvSpPr>
      </xdr:nvSpPr>
      <xdr:spPr bwMode="auto">
        <a:xfrm>
          <a:off x="9646920" y="1493520"/>
          <a:ext cx="1295400" cy="111252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68580</xdr:colOff>
      <xdr:row>9</xdr:row>
      <xdr:rowOff>47625</xdr:rowOff>
    </xdr:from>
    <xdr:to>
      <xdr:col>17</xdr:col>
      <xdr:colOff>596240</xdr:colOff>
      <xdr:row>10</xdr:row>
      <xdr:rowOff>123825</xdr:rowOff>
    </xdr:to>
    <xdr:sp macro="" textlink="">
      <xdr:nvSpPr>
        <xdr:cNvPr id="10258" name="Rectangle 18">
          <a:extLst>
            <a:ext uri="{FF2B5EF4-FFF2-40B4-BE49-F238E27FC236}">
              <a16:creationId xmlns:a16="http://schemas.microsoft.com/office/drawing/2014/main" id="{8CDD2C10-1807-33DF-DD90-0106B65AC33B}"/>
            </a:ext>
          </a:extLst>
        </xdr:cNvPr>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68580</xdr:colOff>
      <xdr:row>10</xdr:row>
      <xdr:rowOff>135255</xdr:rowOff>
    </xdr:from>
    <xdr:to>
      <xdr:col>17</xdr:col>
      <xdr:colOff>596240</xdr:colOff>
      <xdr:row>12</xdr:row>
      <xdr:rowOff>47748</xdr:rowOff>
    </xdr:to>
    <xdr:sp macro="" textlink="">
      <xdr:nvSpPr>
        <xdr:cNvPr id="10259" name="Rectangle 19">
          <a:extLst>
            <a:ext uri="{FF2B5EF4-FFF2-40B4-BE49-F238E27FC236}">
              <a16:creationId xmlns:a16="http://schemas.microsoft.com/office/drawing/2014/main" id="{10204E4D-68AE-E56F-C618-34A32369D3AD}"/>
            </a:ext>
          </a:extLst>
        </xdr:cNvPr>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68580</xdr:colOff>
      <xdr:row>12</xdr:row>
      <xdr:rowOff>123825</xdr:rowOff>
    </xdr:from>
    <xdr:to>
      <xdr:col>17</xdr:col>
      <xdr:colOff>596240</xdr:colOff>
      <xdr:row>16</xdr:row>
      <xdr:rowOff>76200</xdr:rowOff>
    </xdr:to>
    <xdr:sp macro="" textlink="">
      <xdr:nvSpPr>
        <xdr:cNvPr id="10260" name="Rectangle 20">
          <a:extLst>
            <a:ext uri="{FF2B5EF4-FFF2-40B4-BE49-F238E27FC236}">
              <a16:creationId xmlns:a16="http://schemas.microsoft.com/office/drawing/2014/main" id="{5FCA667D-591C-C23A-E6E9-B850DD6F9E4F}"/>
            </a:ext>
          </a:extLst>
        </xdr:cNvPr>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457200</xdr:colOff>
      <xdr:row>9</xdr:row>
      <xdr:rowOff>129540</xdr:rowOff>
    </xdr:from>
    <xdr:to>
      <xdr:col>15</xdr:col>
      <xdr:colOff>609600</xdr:colOff>
      <xdr:row>9</xdr:row>
      <xdr:rowOff>129540</xdr:rowOff>
    </xdr:to>
    <xdr:sp macro="" textlink="">
      <xdr:nvSpPr>
        <xdr:cNvPr id="34567" name="Line 21">
          <a:extLst>
            <a:ext uri="{FF2B5EF4-FFF2-40B4-BE49-F238E27FC236}">
              <a16:creationId xmlns:a16="http://schemas.microsoft.com/office/drawing/2014/main" id="{8099A6FA-34CB-32CD-6CBB-9873A5505572}"/>
            </a:ext>
          </a:extLst>
        </xdr:cNvPr>
        <xdr:cNvSpPr>
          <a:spLocks noChangeShapeType="1"/>
        </xdr:cNvSpPr>
      </xdr:nvSpPr>
      <xdr:spPr bwMode="auto">
        <a:xfrm>
          <a:off x="9715500" y="1638300"/>
          <a:ext cx="1524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533400</xdr:colOff>
      <xdr:row>12</xdr:row>
      <xdr:rowOff>99060</xdr:rowOff>
    </xdr:from>
    <xdr:to>
      <xdr:col>15</xdr:col>
      <xdr:colOff>533400</xdr:colOff>
      <xdr:row>13</xdr:row>
      <xdr:rowOff>68580</xdr:rowOff>
    </xdr:to>
    <xdr:sp macro="" textlink="">
      <xdr:nvSpPr>
        <xdr:cNvPr id="34568" name="Line 22">
          <a:extLst>
            <a:ext uri="{FF2B5EF4-FFF2-40B4-BE49-F238E27FC236}">
              <a16:creationId xmlns:a16="http://schemas.microsoft.com/office/drawing/2014/main" id="{2FCB2C87-AA41-A26A-CD79-4F7A6F6A60AB}"/>
            </a:ext>
          </a:extLst>
        </xdr:cNvPr>
        <xdr:cNvSpPr>
          <a:spLocks noChangeShapeType="1"/>
        </xdr:cNvSpPr>
      </xdr:nvSpPr>
      <xdr:spPr bwMode="auto">
        <a:xfrm>
          <a:off x="9791700" y="2110740"/>
          <a:ext cx="0" cy="13716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457200</xdr:colOff>
      <xdr:row>12</xdr:row>
      <xdr:rowOff>99060</xdr:rowOff>
    </xdr:from>
    <xdr:to>
      <xdr:col>15</xdr:col>
      <xdr:colOff>609600</xdr:colOff>
      <xdr:row>12</xdr:row>
      <xdr:rowOff>99060</xdr:rowOff>
    </xdr:to>
    <xdr:sp macro="" textlink="">
      <xdr:nvSpPr>
        <xdr:cNvPr id="34569" name="Line 23">
          <a:extLst>
            <a:ext uri="{FF2B5EF4-FFF2-40B4-BE49-F238E27FC236}">
              <a16:creationId xmlns:a16="http://schemas.microsoft.com/office/drawing/2014/main" id="{6C128BEA-BCCF-8094-A23C-30A9ADD02A31}"/>
            </a:ext>
          </a:extLst>
        </xdr:cNvPr>
        <xdr:cNvSpPr>
          <a:spLocks noChangeShapeType="1"/>
        </xdr:cNvSpPr>
      </xdr:nvSpPr>
      <xdr:spPr bwMode="auto">
        <a:xfrm>
          <a:off x="9715500" y="2110740"/>
          <a:ext cx="15240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533400</xdr:colOff>
      <xdr:row>14</xdr:row>
      <xdr:rowOff>0</xdr:rowOff>
    </xdr:from>
    <xdr:to>
      <xdr:col>15</xdr:col>
      <xdr:colOff>533400</xdr:colOff>
      <xdr:row>14</xdr:row>
      <xdr:rowOff>129540</xdr:rowOff>
    </xdr:to>
    <xdr:sp macro="" textlink="">
      <xdr:nvSpPr>
        <xdr:cNvPr id="34570" name="Line 24">
          <a:extLst>
            <a:ext uri="{FF2B5EF4-FFF2-40B4-BE49-F238E27FC236}">
              <a16:creationId xmlns:a16="http://schemas.microsoft.com/office/drawing/2014/main" id="{D664D581-29AF-9133-58BC-8F65D9EB47F0}"/>
            </a:ext>
          </a:extLst>
        </xdr:cNvPr>
        <xdr:cNvSpPr>
          <a:spLocks noChangeShapeType="1"/>
        </xdr:cNvSpPr>
      </xdr:nvSpPr>
      <xdr:spPr bwMode="auto">
        <a:xfrm flipV="1">
          <a:off x="9791700" y="2346960"/>
          <a:ext cx="0" cy="12954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457200</xdr:colOff>
      <xdr:row>14</xdr:row>
      <xdr:rowOff>137160</xdr:rowOff>
    </xdr:from>
    <xdr:to>
      <xdr:col>15</xdr:col>
      <xdr:colOff>609600</xdr:colOff>
      <xdr:row>14</xdr:row>
      <xdr:rowOff>137160</xdr:rowOff>
    </xdr:to>
    <xdr:sp macro="" textlink="">
      <xdr:nvSpPr>
        <xdr:cNvPr id="34571" name="Line 25">
          <a:extLst>
            <a:ext uri="{FF2B5EF4-FFF2-40B4-BE49-F238E27FC236}">
              <a16:creationId xmlns:a16="http://schemas.microsoft.com/office/drawing/2014/main" id="{7E95220E-1E16-B410-DACE-BB174E162B98}"/>
            </a:ext>
          </a:extLst>
        </xdr:cNvPr>
        <xdr:cNvSpPr>
          <a:spLocks noChangeShapeType="1"/>
        </xdr:cNvSpPr>
      </xdr:nvSpPr>
      <xdr:spPr bwMode="auto">
        <a:xfrm>
          <a:off x="9715500" y="2484120"/>
          <a:ext cx="15240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487680</xdr:colOff>
      <xdr:row>9</xdr:row>
      <xdr:rowOff>83820</xdr:rowOff>
    </xdr:from>
    <xdr:to>
      <xdr:col>15</xdr:col>
      <xdr:colOff>579120</xdr:colOff>
      <xdr:row>10</xdr:row>
      <xdr:rowOff>7620</xdr:rowOff>
    </xdr:to>
    <xdr:sp macro="" textlink="">
      <xdr:nvSpPr>
        <xdr:cNvPr id="34572" name="Oval 26">
          <a:extLst>
            <a:ext uri="{FF2B5EF4-FFF2-40B4-BE49-F238E27FC236}">
              <a16:creationId xmlns:a16="http://schemas.microsoft.com/office/drawing/2014/main" id="{F36F935F-6191-D5AC-6F8D-B3F2E499996A}"/>
            </a:ext>
          </a:extLst>
        </xdr:cNvPr>
        <xdr:cNvSpPr>
          <a:spLocks noChangeArrowheads="1"/>
        </xdr:cNvSpPr>
      </xdr:nvSpPr>
      <xdr:spPr bwMode="auto">
        <a:xfrm>
          <a:off x="9745980" y="1592580"/>
          <a:ext cx="91440" cy="91440"/>
        </a:xfrm>
        <a:prstGeom prst="ellipse">
          <a:avLst/>
        </a:prstGeom>
        <a:solidFill>
          <a:srgbClr val="FF0000"/>
        </a:solidFill>
        <a:ln w="9525">
          <a:solidFill>
            <a:srgbClr val="FF0000"/>
          </a:solidFill>
          <a:round/>
          <a:headEnd/>
          <a:tailEnd/>
        </a:ln>
      </xdr:spPr>
    </xdr:sp>
    <xdr:clientData/>
  </xdr:twoCellAnchor>
  <xdr:twoCellAnchor>
    <xdr:from>
      <xdr:col>15</xdr:col>
      <xdr:colOff>487680</xdr:colOff>
      <xdr:row>11</xdr:row>
      <xdr:rowOff>7620</xdr:rowOff>
    </xdr:from>
    <xdr:to>
      <xdr:col>15</xdr:col>
      <xdr:colOff>579120</xdr:colOff>
      <xdr:row>11</xdr:row>
      <xdr:rowOff>99060</xdr:rowOff>
    </xdr:to>
    <xdr:sp macro="" textlink="">
      <xdr:nvSpPr>
        <xdr:cNvPr id="34573" name="AutoShape 27">
          <a:extLst>
            <a:ext uri="{FF2B5EF4-FFF2-40B4-BE49-F238E27FC236}">
              <a16:creationId xmlns:a16="http://schemas.microsoft.com/office/drawing/2014/main" id="{248B540A-DC8B-4FF1-B8ED-3C73D8EF423A}"/>
            </a:ext>
          </a:extLst>
        </xdr:cNvPr>
        <xdr:cNvSpPr>
          <a:spLocks noChangeArrowheads="1"/>
        </xdr:cNvSpPr>
      </xdr:nvSpPr>
      <xdr:spPr bwMode="auto">
        <a:xfrm>
          <a:off x="9745980" y="1851660"/>
          <a:ext cx="91440" cy="9144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127635</xdr:colOff>
      <xdr:row>20</xdr:row>
      <xdr:rowOff>123825</xdr:rowOff>
    </xdr:from>
    <xdr:ext cx="8645315" cy="185179"/>
    <xdr:sp macro="" textlink="">
      <xdr:nvSpPr>
        <xdr:cNvPr id="10268" name="Text Box 28">
          <a:extLst>
            <a:ext uri="{FF2B5EF4-FFF2-40B4-BE49-F238E27FC236}">
              <a16:creationId xmlns:a16="http://schemas.microsoft.com/office/drawing/2014/main" id="{CC33F442-BB78-D21D-865B-8C4F75329D94}"/>
            </a:ext>
          </a:extLst>
        </xdr:cNvPr>
        <xdr:cNvSpPr txBox="1">
          <a:spLocks noChangeArrowheads="1"/>
        </xdr:cNvSpPr>
      </xdr:nvSpPr>
      <xdr:spPr bwMode="auto">
        <a:xfrm>
          <a:off x="744855" y="3476625"/>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127635</xdr:colOff>
      <xdr:row>22</xdr:row>
      <xdr:rowOff>38100</xdr:rowOff>
    </xdr:from>
    <xdr:ext cx="9087103" cy="185179"/>
    <xdr:sp macro="" textlink="">
      <xdr:nvSpPr>
        <xdr:cNvPr id="10269" name="Text Box 29">
          <a:extLst>
            <a:ext uri="{FF2B5EF4-FFF2-40B4-BE49-F238E27FC236}">
              <a16:creationId xmlns:a16="http://schemas.microsoft.com/office/drawing/2014/main" id="{28BCCC90-D999-ED6A-F6DF-13265183D467}"/>
            </a:ext>
          </a:extLst>
        </xdr:cNvPr>
        <xdr:cNvSpPr txBox="1">
          <a:spLocks noChangeArrowheads="1"/>
        </xdr:cNvSpPr>
      </xdr:nvSpPr>
      <xdr:spPr bwMode="auto">
        <a:xfrm>
          <a:off x="744855" y="3726180"/>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※平成24年度中に市町村合併した団体で、合併前の団体ごとの決算に基づく実質公債費比率及び将来負担比率を算出していない団体については、グラフを表記しない。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127635</xdr:colOff>
      <xdr:row>23</xdr:row>
      <xdr:rowOff>123825</xdr:rowOff>
    </xdr:from>
    <xdr:ext cx="5592493" cy="185179"/>
    <xdr:sp macro="" textlink="">
      <xdr:nvSpPr>
        <xdr:cNvPr id="10270" name="Text Box 30">
          <a:extLst>
            <a:ext uri="{FF2B5EF4-FFF2-40B4-BE49-F238E27FC236}">
              <a16:creationId xmlns:a16="http://schemas.microsoft.com/office/drawing/2014/main" id="{1FB15F40-070F-979A-25F7-6AC4F8BED466}"/>
            </a:ext>
          </a:extLst>
        </xdr:cNvPr>
        <xdr:cNvSpPr txBox="1">
          <a:spLocks noChangeArrowheads="1"/>
        </xdr:cNvSpPr>
      </xdr:nvSpPr>
      <xdr:spPr bwMode="auto">
        <a:xfrm>
          <a:off x="744855" y="397954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127635</xdr:colOff>
      <xdr:row>25</xdr:row>
      <xdr:rowOff>28575</xdr:rowOff>
    </xdr:from>
    <xdr:ext cx="7304820" cy="185179"/>
    <xdr:sp macro="" textlink="">
      <xdr:nvSpPr>
        <xdr:cNvPr id="10271" name="Text Box 31">
          <a:extLst>
            <a:ext uri="{FF2B5EF4-FFF2-40B4-BE49-F238E27FC236}">
              <a16:creationId xmlns:a16="http://schemas.microsoft.com/office/drawing/2014/main" id="{B5E21523-FB54-F565-7052-071F5B21EA34}"/>
            </a:ext>
          </a:extLst>
        </xdr:cNvPr>
        <xdr:cNvSpPr txBox="1">
          <a:spLocks noChangeArrowheads="1"/>
        </xdr:cNvSpPr>
      </xdr:nvSpPr>
      <xdr:spPr bwMode="auto">
        <a:xfrm>
          <a:off x="744855" y="4219575"/>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127635</xdr:colOff>
      <xdr:row>26</xdr:row>
      <xdr:rowOff>114300</xdr:rowOff>
    </xdr:from>
    <xdr:ext cx="8559523" cy="185179"/>
    <xdr:sp macro="" textlink="">
      <xdr:nvSpPr>
        <xdr:cNvPr id="10272" name="Text Box 32">
          <a:extLst>
            <a:ext uri="{FF2B5EF4-FFF2-40B4-BE49-F238E27FC236}">
              <a16:creationId xmlns:a16="http://schemas.microsoft.com/office/drawing/2014/main" id="{42DF0880-72FD-D312-7BF8-30F44BBE43D0}"/>
            </a:ext>
          </a:extLst>
        </xdr:cNvPr>
        <xdr:cNvSpPr txBox="1">
          <a:spLocks noChangeArrowheads="1"/>
        </xdr:cNvSpPr>
      </xdr:nvSpPr>
      <xdr:spPr bwMode="auto">
        <a:xfrm>
          <a:off x="744855" y="4472940"/>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twoCellAnchor>
    <xdr:from>
      <xdr:col>1</xdr:col>
      <xdr:colOff>68580</xdr:colOff>
      <xdr:row>29</xdr:row>
      <xdr:rowOff>47625</xdr:rowOff>
    </xdr:from>
    <xdr:to>
      <xdr:col>8</xdr:col>
      <xdr:colOff>321936</xdr:colOff>
      <xdr:row>31</xdr:row>
      <xdr:rowOff>11569</xdr:rowOff>
    </xdr:to>
    <xdr:sp macro="" textlink="">
      <xdr:nvSpPr>
        <xdr:cNvPr id="10273" name="Rectangle 33">
          <a:extLst>
            <a:ext uri="{FF2B5EF4-FFF2-40B4-BE49-F238E27FC236}">
              <a16:creationId xmlns:a16="http://schemas.microsoft.com/office/drawing/2014/main" id="{69F42755-0F1A-9F72-38DF-6032266A95C3}"/>
            </a:ext>
          </a:extLst>
        </xdr:cNvPr>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184785</xdr:colOff>
      <xdr:row>31</xdr:row>
      <xdr:rowOff>66675</xdr:rowOff>
    </xdr:from>
    <xdr:to>
      <xdr:col>5</xdr:col>
      <xdr:colOff>38073</xdr:colOff>
      <xdr:row>32</xdr:row>
      <xdr:rowOff>123825</xdr:rowOff>
    </xdr:to>
    <xdr:sp macro="" textlink="">
      <xdr:nvSpPr>
        <xdr:cNvPr id="10274" name="Text Box 34">
          <a:extLst>
            <a:ext uri="{FF2B5EF4-FFF2-40B4-BE49-F238E27FC236}">
              <a16:creationId xmlns:a16="http://schemas.microsoft.com/office/drawing/2014/main" id="{4B9339D7-2AAB-4890-A3B3-C969BA3B56ED}"/>
            </a:ext>
          </a:extLst>
        </xdr:cNvPr>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146685</xdr:colOff>
      <xdr:row>31</xdr:row>
      <xdr:rowOff>47625</xdr:rowOff>
    </xdr:from>
    <xdr:to>
      <xdr:col>6</xdr:col>
      <xdr:colOff>215265</xdr:colOff>
      <xdr:row>32</xdr:row>
      <xdr:rowOff>152400</xdr:rowOff>
    </xdr:to>
    <xdr:sp macro="" textlink="">
      <xdr:nvSpPr>
        <xdr:cNvPr id="10275" name="Text Box 35">
          <a:extLst>
            <a:ext uri="{FF2B5EF4-FFF2-40B4-BE49-F238E27FC236}">
              <a16:creationId xmlns:a16="http://schemas.microsoft.com/office/drawing/2014/main" id="{B251F374-8E2A-AE10-72B7-BBABE2E106E3}"/>
            </a:ext>
          </a:extLst>
        </xdr:cNvPr>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[0.67]　</a:t>
          </a:r>
        </a:p>
      </xdr:txBody>
    </xdr:sp>
    <xdr:clientData/>
  </xdr:twoCellAnchor>
  <xdr:twoCellAnchor>
    <xdr:from>
      <xdr:col>8</xdr:col>
      <xdr:colOff>381000</xdr:colOff>
      <xdr:row>30</xdr:row>
      <xdr:rowOff>123825</xdr:rowOff>
    </xdr:from>
    <xdr:to>
      <xdr:col>10</xdr:col>
      <xdr:colOff>510540</xdr:colOff>
      <xdr:row>32</xdr:row>
      <xdr:rowOff>38100</xdr:rowOff>
    </xdr:to>
    <xdr:sp macro="" textlink="">
      <xdr:nvSpPr>
        <xdr:cNvPr id="10276" name="Rectangle 36">
          <a:extLst>
            <a:ext uri="{FF2B5EF4-FFF2-40B4-BE49-F238E27FC236}">
              <a16:creationId xmlns:a16="http://schemas.microsoft.com/office/drawing/2014/main" id="{D71B5BFE-2F59-71C6-4CBF-5206761F4218}"/>
            </a:ext>
          </a:extLst>
        </xdr:cNvPr>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381000</xdr:colOff>
      <xdr:row>31</xdr:row>
      <xdr:rowOff>135255</xdr:rowOff>
    </xdr:from>
    <xdr:to>
      <xdr:col>10</xdr:col>
      <xdr:colOff>510540</xdr:colOff>
      <xdr:row>33</xdr:row>
      <xdr:rowOff>49530</xdr:rowOff>
    </xdr:to>
    <xdr:sp macro="" textlink="">
      <xdr:nvSpPr>
        <xdr:cNvPr id="10277" name="Rectangle 37">
          <a:extLst>
            <a:ext uri="{FF2B5EF4-FFF2-40B4-BE49-F238E27FC236}">
              <a16:creationId xmlns:a16="http://schemas.microsoft.com/office/drawing/2014/main" id="{953B558D-ACBD-45BA-D4F6-1B2BE2D6E0B1}"/>
            </a:ext>
          </a:extLst>
        </xdr:cNvPr>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86/195</a:t>
          </a:r>
        </a:p>
      </xdr:txBody>
    </xdr:sp>
    <xdr:clientData/>
  </xdr:twoCellAnchor>
  <xdr:twoCellAnchor>
    <xdr:from>
      <xdr:col>11</xdr:col>
      <xdr:colOff>9525</xdr:colOff>
      <xdr:row>30</xdr:row>
      <xdr:rowOff>123825</xdr:rowOff>
    </xdr:from>
    <xdr:to>
      <xdr:col>12</xdr:col>
      <xdr:colOff>539307</xdr:colOff>
      <xdr:row>32</xdr:row>
      <xdr:rowOff>38100</xdr:rowOff>
    </xdr:to>
    <xdr:sp macro="" textlink="">
      <xdr:nvSpPr>
        <xdr:cNvPr id="10278" name="Rectangle 38">
          <a:extLst>
            <a:ext uri="{FF2B5EF4-FFF2-40B4-BE49-F238E27FC236}">
              <a16:creationId xmlns:a16="http://schemas.microsoft.com/office/drawing/2014/main" id="{E17BEA86-23B3-9C25-A164-DC48BFCDC78B}"/>
            </a:ext>
          </a:extLst>
        </xdr:cNvPr>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135255</xdr:rowOff>
    </xdr:from>
    <xdr:to>
      <xdr:col>12</xdr:col>
      <xdr:colOff>539307</xdr:colOff>
      <xdr:row>33</xdr:row>
      <xdr:rowOff>49530</xdr:rowOff>
    </xdr:to>
    <xdr:sp macro="" textlink="">
      <xdr:nvSpPr>
        <xdr:cNvPr id="10279" name="Rectangle 39">
          <a:extLst>
            <a:ext uri="{FF2B5EF4-FFF2-40B4-BE49-F238E27FC236}">
              <a16:creationId xmlns:a16="http://schemas.microsoft.com/office/drawing/2014/main" id="{B3F77C3B-4ED1-9E3B-7806-443C6E937038}"/>
            </a:ext>
          </a:extLst>
        </xdr:cNvPr>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0.51</a:t>
          </a:r>
        </a:p>
      </xdr:txBody>
    </xdr:sp>
    <xdr:clientData/>
  </xdr:twoCellAnchor>
  <xdr:twoCellAnchor>
    <xdr:from>
      <xdr:col>13</xdr:col>
      <xdr:colOff>89535</xdr:colOff>
      <xdr:row>30</xdr:row>
      <xdr:rowOff>123825</xdr:rowOff>
    </xdr:from>
    <xdr:to>
      <xdr:col>15</xdr:col>
      <xdr:colOff>26</xdr:colOff>
      <xdr:row>32</xdr:row>
      <xdr:rowOff>38100</xdr:rowOff>
    </xdr:to>
    <xdr:sp macro="" textlink="">
      <xdr:nvSpPr>
        <xdr:cNvPr id="10280" name="Rectangle 40">
          <a:extLst>
            <a:ext uri="{FF2B5EF4-FFF2-40B4-BE49-F238E27FC236}">
              <a16:creationId xmlns:a16="http://schemas.microsoft.com/office/drawing/2014/main" id="{8B05479D-8AA3-2870-60E5-05747B5817D1}"/>
            </a:ext>
          </a:extLst>
        </xdr:cNvPr>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栃木県平均</a:t>
          </a:r>
        </a:p>
      </xdr:txBody>
    </xdr:sp>
    <xdr:clientData/>
  </xdr:twoCellAnchor>
  <xdr:twoCellAnchor>
    <xdr:from>
      <xdr:col>13</xdr:col>
      <xdr:colOff>89535</xdr:colOff>
      <xdr:row>31</xdr:row>
      <xdr:rowOff>135255</xdr:rowOff>
    </xdr:from>
    <xdr:to>
      <xdr:col>15</xdr:col>
      <xdr:colOff>26</xdr:colOff>
      <xdr:row>33</xdr:row>
      <xdr:rowOff>49530</xdr:rowOff>
    </xdr:to>
    <xdr:sp macro="" textlink="">
      <xdr:nvSpPr>
        <xdr:cNvPr id="10281" name="Rectangle 41">
          <a:extLst>
            <a:ext uri="{FF2B5EF4-FFF2-40B4-BE49-F238E27FC236}">
              <a16:creationId xmlns:a16="http://schemas.microsoft.com/office/drawing/2014/main" id="{99C44DC2-9F10-FB4F-2246-F79A152EDD7A}"/>
            </a:ext>
          </a:extLst>
        </xdr:cNvPr>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0.73</a:t>
          </a:r>
        </a:p>
      </xdr:txBody>
    </xdr:sp>
    <xdr:clientData/>
  </xdr:twoCellAnchor>
  <xdr:twoCellAnchor>
    <xdr:from>
      <xdr:col>1</xdr:col>
      <xdr:colOff>68580</xdr:colOff>
      <xdr:row>33</xdr:row>
      <xdr:rowOff>121920</xdr:rowOff>
    </xdr:from>
    <xdr:to>
      <xdr:col>8</xdr:col>
      <xdr:colOff>320040</xdr:colOff>
      <xdr:row>47</xdr:row>
      <xdr:rowOff>129540</xdr:rowOff>
    </xdr:to>
    <xdr:sp macro="" textlink="">
      <xdr:nvSpPr>
        <xdr:cNvPr id="34588" name="Rectangle 42">
          <a:extLst>
            <a:ext uri="{FF2B5EF4-FFF2-40B4-BE49-F238E27FC236}">
              <a16:creationId xmlns:a16="http://schemas.microsoft.com/office/drawing/2014/main" id="{FFFA7B26-B2EB-5CA5-16D0-DDFD8375A9C6}"/>
            </a:ext>
          </a:extLst>
        </xdr:cNvPr>
        <xdr:cNvSpPr>
          <a:spLocks noChangeArrowheads="1"/>
        </xdr:cNvSpPr>
      </xdr:nvSpPr>
      <xdr:spPr bwMode="auto">
        <a:xfrm>
          <a:off x="685800" y="5654040"/>
          <a:ext cx="4572000" cy="2354580"/>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487680</xdr:colOff>
      <xdr:row>33</xdr:row>
      <xdr:rowOff>121920</xdr:rowOff>
    </xdr:from>
    <xdr:to>
      <xdr:col>17</xdr:col>
      <xdr:colOff>365760</xdr:colOff>
      <xdr:row>47</xdr:row>
      <xdr:rowOff>129540</xdr:rowOff>
    </xdr:to>
    <xdr:sp macro="" textlink="">
      <xdr:nvSpPr>
        <xdr:cNvPr id="34589" name="Rectangle 43">
          <a:extLst>
            <a:ext uri="{FF2B5EF4-FFF2-40B4-BE49-F238E27FC236}">
              <a16:creationId xmlns:a16="http://schemas.microsoft.com/office/drawing/2014/main" id="{9B833D50-FB5B-7995-4074-26147AD91047}"/>
            </a:ext>
          </a:extLst>
        </xdr:cNvPr>
        <xdr:cNvSpPr>
          <a:spLocks noChangeArrowheads="1"/>
        </xdr:cNvSpPr>
      </xdr:nvSpPr>
      <xdr:spPr bwMode="auto">
        <a:xfrm>
          <a:off x="5425440" y="5654040"/>
          <a:ext cx="5433060" cy="235458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489585</xdr:colOff>
      <xdr:row>33</xdr:row>
      <xdr:rowOff>123825</xdr:rowOff>
    </xdr:from>
    <xdr:to>
      <xdr:col>14</xdr:col>
      <xdr:colOff>215265</xdr:colOff>
      <xdr:row>35</xdr:row>
      <xdr:rowOff>28575</xdr:rowOff>
    </xdr:to>
    <xdr:sp macro="" textlink="">
      <xdr:nvSpPr>
        <xdr:cNvPr id="10284" name="Rectangle 44">
          <a:extLst>
            <a:ext uri="{FF2B5EF4-FFF2-40B4-BE49-F238E27FC236}">
              <a16:creationId xmlns:a16="http://schemas.microsoft.com/office/drawing/2014/main" id="{D8638583-40F5-24C4-2C25-573DDBA511F0}"/>
            </a:ext>
          </a:extLst>
        </xdr:cNvPr>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607695</xdr:colOff>
      <xdr:row>35</xdr:row>
      <xdr:rowOff>87630</xdr:rowOff>
    </xdr:from>
    <xdr:to>
      <xdr:col>17</xdr:col>
      <xdr:colOff>253354</xdr:colOff>
      <xdr:row>47</xdr:row>
      <xdr:rowOff>66682</xdr:rowOff>
    </xdr:to>
    <xdr:sp macro="" textlink="" fLocksText="0">
      <xdr:nvSpPr>
        <xdr:cNvPr id="10285" name="Text Box 45">
          <a:extLst>
            <a:ext uri="{FF2B5EF4-FFF2-40B4-BE49-F238E27FC236}">
              <a16:creationId xmlns:a16="http://schemas.microsoft.com/office/drawing/2014/main" id="{2AAF113B-2290-08FD-B5E1-82147E0DEF08}"/>
            </a:ext>
          </a:extLst>
        </xdr:cNvPr>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０．６７で、類似団体の平均（０．６５）は上回るものの、県内市町の平均（０．７３）よりは低く、１４市中１２番目と低い位置にある。特に、市税の徴収率が８１．５と前年度より１．３上昇したものの、１４市中１３番目と低い位置にあることから、市税の徴収率向上に努めるとともに、企業誘致を推進し、工場などの進出による法人市民税や固定資産税、雇用の場の確保による個人市民税の増収を図ることにより、歳入の確保に努めていく。</a:t>
          </a:r>
        </a:p>
      </xdr:txBody>
    </xdr:sp>
    <xdr:clientData/>
  </xdr:twoCellAnchor>
  <xdr:twoCellAnchor>
    <xdr:from>
      <xdr:col>1</xdr:col>
      <xdr:colOff>68580</xdr:colOff>
      <xdr:row>47</xdr:row>
      <xdr:rowOff>129540</xdr:rowOff>
    </xdr:from>
    <xdr:to>
      <xdr:col>8</xdr:col>
      <xdr:colOff>320040</xdr:colOff>
      <xdr:row>47</xdr:row>
      <xdr:rowOff>129540</xdr:rowOff>
    </xdr:to>
    <xdr:sp macro="" textlink="">
      <xdr:nvSpPr>
        <xdr:cNvPr id="34592" name="Line 46">
          <a:extLst>
            <a:ext uri="{FF2B5EF4-FFF2-40B4-BE49-F238E27FC236}">
              <a16:creationId xmlns:a16="http://schemas.microsoft.com/office/drawing/2014/main" id="{0888EDE4-6798-412F-E3A4-CFA6A0A5CADC}"/>
            </a:ext>
          </a:extLst>
        </xdr:cNvPr>
        <xdr:cNvSpPr>
          <a:spLocks noChangeShapeType="1"/>
        </xdr:cNvSpPr>
      </xdr:nvSpPr>
      <xdr:spPr bwMode="auto">
        <a:xfrm>
          <a:off x="685800" y="800862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47</xdr:row>
      <xdr:rowOff>11430</xdr:rowOff>
    </xdr:from>
    <xdr:to>
      <xdr:col>1</xdr:col>
      <xdr:colOff>68580</xdr:colOff>
      <xdr:row>48</xdr:row>
      <xdr:rowOff>49530</xdr:rowOff>
    </xdr:to>
    <xdr:sp macro="" textlink="">
      <xdr:nvSpPr>
        <xdr:cNvPr id="10287" name="Text Box 47">
          <a:extLst>
            <a:ext uri="{FF2B5EF4-FFF2-40B4-BE49-F238E27FC236}">
              <a16:creationId xmlns:a16="http://schemas.microsoft.com/office/drawing/2014/main" id="{D8B39F55-ED70-3F32-B956-A8DBAC34F95E}"/>
            </a:ext>
          </a:extLst>
        </xdr:cNvPr>
        <xdr:cNvSpPr txBox="1">
          <a:spLocks noChangeArrowheads="1"/>
        </xdr:cNvSpPr>
      </xdr:nvSpPr>
      <xdr:spPr bwMode="auto">
        <a:xfrm>
          <a:off x="0"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xdr:col>
      <xdr:colOff>68580</xdr:colOff>
      <xdr:row>45</xdr:row>
      <xdr:rowOff>129540</xdr:rowOff>
    </xdr:from>
    <xdr:to>
      <xdr:col>8</xdr:col>
      <xdr:colOff>320040</xdr:colOff>
      <xdr:row>45</xdr:row>
      <xdr:rowOff>129540</xdr:rowOff>
    </xdr:to>
    <xdr:sp macro="" textlink="">
      <xdr:nvSpPr>
        <xdr:cNvPr id="34594" name="Line 48">
          <a:extLst>
            <a:ext uri="{FF2B5EF4-FFF2-40B4-BE49-F238E27FC236}">
              <a16:creationId xmlns:a16="http://schemas.microsoft.com/office/drawing/2014/main" id="{1C67ACC3-7D75-C0BE-2969-0877AF5C0905}"/>
            </a:ext>
          </a:extLst>
        </xdr:cNvPr>
        <xdr:cNvSpPr>
          <a:spLocks noChangeShapeType="1"/>
        </xdr:cNvSpPr>
      </xdr:nvSpPr>
      <xdr:spPr bwMode="auto">
        <a:xfrm>
          <a:off x="685800" y="767334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45</xdr:row>
      <xdr:rowOff>11430</xdr:rowOff>
    </xdr:from>
    <xdr:to>
      <xdr:col>1</xdr:col>
      <xdr:colOff>68580</xdr:colOff>
      <xdr:row>46</xdr:row>
      <xdr:rowOff>49530</xdr:rowOff>
    </xdr:to>
    <xdr:sp macro="" textlink="">
      <xdr:nvSpPr>
        <xdr:cNvPr id="10289" name="Text Box 49">
          <a:extLst>
            <a:ext uri="{FF2B5EF4-FFF2-40B4-BE49-F238E27FC236}">
              <a16:creationId xmlns:a16="http://schemas.microsoft.com/office/drawing/2014/main" id="{B4616A4C-DD4D-5EBA-4226-4B0C0021988C}"/>
            </a:ext>
          </a:extLst>
        </xdr:cNvPr>
        <xdr:cNvSpPr txBox="1">
          <a:spLocks noChangeArrowheads="1"/>
        </xdr:cNvSpPr>
      </xdr:nvSpPr>
      <xdr:spPr bwMode="auto">
        <a:xfrm>
          <a:off x="0" y="773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0.20</a:t>
          </a:r>
        </a:p>
      </xdr:txBody>
    </xdr:sp>
    <xdr:clientData/>
  </xdr:twoCellAnchor>
  <xdr:twoCellAnchor>
    <xdr:from>
      <xdr:col>1</xdr:col>
      <xdr:colOff>68580</xdr:colOff>
      <xdr:row>43</xdr:row>
      <xdr:rowOff>129540</xdr:rowOff>
    </xdr:from>
    <xdr:to>
      <xdr:col>8</xdr:col>
      <xdr:colOff>320040</xdr:colOff>
      <xdr:row>43</xdr:row>
      <xdr:rowOff>129540</xdr:rowOff>
    </xdr:to>
    <xdr:sp macro="" textlink="">
      <xdr:nvSpPr>
        <xdr:cNvPr id="34596" name="Line 50">
          <a:extLst>
            <a:ext uri="{FF2B5EF4-FFF2-40B4-BE49-F238E27FC236}">
              <a16:creationId xmlns:a16="http://schemas.microsoft.com/office/drawing/2014/main" id="{267AC0F1-3CFA-DE27-05C5-DE66B7BD5F0B}"/>
            </a:ext>
          </a:extLst>
        </xdr:cNvPr>
        <xdr:cNvSpPr>
          <a:spLocks noChangeShapeType="1"/>
        </xdr:cNvSpPr>
      </xdr:nvSpPr>
      <xdr:spPr bwMode="auto">
        <a:xfrm>
          <a:off x="685800" y="733806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43</xdr:row>
      <xdr:rowOff>11430</xdr:rowOff>
    </xdr:from>
    <xdr:to>
      <xdr:col>1</xdr:col>
      <xdr:colOff>68580</xdr:colOff>
      <xdr:row>44</xdr:row>
      <xdr:rowOff>49530</xdr:rowOff>
    </xdr:to>
    <xdr:sp macro="" textlink="">
      <xdr:nvSpPr>
        <xdr:cNvPr id="10291" name="Text Box 51">
          <a:extLst>
            <a:ext uri="{FF2B5EF4-FFF2-40B4-BE49-F238E27FC236}">
              <a16:creationId xmlns:a16="http://schemas.microsoft.com/office/drawing/2014/main" id="{B380A0F8-5D11-C207-9AE9-DC937A678D24}"/>
            </a:ext>
          </a:extLst>
        </xdr:cNvPr>
        <xdr:cNvSpPr txBox="1">
          <a:spLocks noChangeArrowheads="1"/>
        </xdr:cNvSpPr>
      </xdr:nvSpPr>
      <xdr:spPr bwMode="auto">
        <a:xfrm>
          <a:off x="0" y="739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0.40</a:t>
          </a:r>
        </a:p>
      </xdr:txBody>
    </xdr:sp>
    <xdr:clientData/>
  </xdr:twoCellAnchor>
  <xdr:twoCellAnchor>
    <xdr:from>
      <xdr:col>1</xdr:col>
      <xdr:colOff>68580</xdr:colOff>
      <xdr:row>41</xdr:row>
      <xdr:rowOff>121920</xdr:rowOff>
    </xdr:from>
    <xdr:to>
      <xdr:col>8</xdr:col>
      <xdr:colOff>320040</xdr:colOff>
      <xdr:row>41</xdr:row>
      <xdr:rowOff>121920</xdr:rowOff>
    </xdr:to>
    <xdr:sp macro="" textlink="">
      <xdr:nvSpPr>
        <xdr:cNvPr id="34598" name="Line 52">
          <a:extLst>
            <a:ext uri="{FF2B5EF4-FFF2-40B4-BE49-F238E27FC236}">
              <a16:creationId xmlns:a16="http://schemas.microsoft.com/office/drawing/2014/main" id="{90B4E848-0DD9-7D00-E475-C959D3031399}"/>
            </a:ext>
          </a:extLst>
        </xdr:cNvPr>
        <xdr:cNvSpPr>
          <a:spLocks noChangeShapeType="1"/>
        </xdr:cNvSpPr>
      </xdr:nvSpPr>
      <xdr:spPr bwMode="auto">
        <a:xfrm>
          <a:off x="685800" y="699516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41</xdr:row>
      <xdr:rowOff>9525</xdr:rowOff>
    </xdr:from>
    <xdr:to>
      <xdr:col>1</xdr:col>
      <xdr:colOff>68580</xdr:colOff>
      <xdr:row>42</xdr:row>
      <xdr:rowOff>47625</xdr:rowOff>
    </xdr:to>
    <xdr:sp macro="" textlink="">
      <xdr:nvSpPr>
        <xdr:cNvPr id="10293" name="Text Box 53">
          <a:extLst>
            <a:ext uri="{FF2B5EF4-FFF2-40B4-BE49-F238E27FC236}">
              <a16:creationId xmlns:a16="http://schemas.microsoft.com/office/drawing/2014/main" id="{1D8E6F82-BECC-C263-8A61-2C097CBF505D}"/>
            </a:ext>
          </a:extLst>
        </xdr:cNvPr>
        <xdr:cNvSpPr txBox="1">
          <a:spLocks noChangeArrowheads="1"/>
        </xdr:cNvSpPr>
      </xdr:nvSpPr>
      <xdr:spPr bwMode="auto">
        <a:xfrm>
          <a:off x="0" y="703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p>
      </xdr:txBody>
    </xdr:sp>
    <xdr:clientData/>
  </xdr:twoCellAnchor>
  <xdr:twoCellAnchor>
    <xdr:from>
      <xdr:col>1</xdr:col>
      <xdr:colOff>68580</xdr:colOff>
      <xdr:row>39</xdr:row>
      <xdr:rowOff>121920</xdr:rowOff>
    </xdr:from>
    <xdr:to>
      <xdr:col>8</xdr:col>
      <xdr:colOff>320040</xdr:colOff>
      <xdr:row>39</xdr:row>
      <xdr:rowOff>121920</xdr:rowOff>
    </xdr:to>
    <xdr:sp macro="" textlink="">
      <xdr:nvSpPr>
        <xdr:cNvPr id="34600" name="Line 54">
          <a:extLst>
            <a:ext uri="{FF2B5EF4-FFF2-40B4-BE49-F238E27FC236}">
              <a16:creationId xmlns:a16="http://schemas.microsoft.com/office/drawing/2014/main" id="{4B21AB6F-E251-B289-E126-DE361C847D26}"/>
            </a:ext>
          </a:extLst>
        </xdr:cNvPr>
        <xdr:cNvSpPr>
          <a:spLocks noChangeShapeType="1"/>
        </xdr:cNvSpPr>
      </xdr:nvSpPr>
      <xdr:spPr bwMode="auto">
        <a:xfrm>
          <a:off x="685800" y="665988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39</xdr:row>
      <xdr:rowOff>9525</xdr:rowOff>
    </xdr:from>
    <xdr:to>
      <xdr:col>1</xdr:col>
      <xdr:colOff>68580</xdr:colOff>
      <xdr:row>40</xdr:row>
      <xdr:rowOff>47625</xdr:rowOff>
    </xdr:to>
    <xdr:sp macro="" textlink="">
      <xdr:nvSpPr>
        <xdr:cNvPr id="10295" name="Text Box 55">
          <a:extLst>
            <a:ext uri="{FF2B5EF4-FFF2-40B4-BE49-F238E27FC236}">
              <a16:creationId xmlns:a16="http://schemas.microsoft.com/office/drawing/2014/main" id="{72B63CEA-3F79-6075-DC9B-E8C55AE40344}"/>
            </a:ext>
          </a:extLst>
        </xdr:cNvPr>
        <xdr:cNvSpPr txBox="1">
          <a:spLocks noChangeArrowheads="1"/>
        </xdr:cNvSpPr>
      </xdr:nvSpPr>
      <xdr:spPr bwMode="auto">
        <a:xfrm>
          <a:off x="0" y="669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0.80</a:t>
          </a:r>
        </a:p>
      </xdr:txBody>
    </xdr:sp>
    <xdr:clientData/>
  </xdr:twoCellAnchor>
  <xdr:twoCellAnchor>
    <xdr:from>
      <xdr:col>1</xdr:col>
      <xdr:colOff>68580</xdr:colOff>
      <xdr:row>37</xdr:row>
      <xdr:rowOff>121920</xdr:rowOff>
    </xdr:from>
    <xdr:to>
      <xdr:col>8</xdr:col>
      <xdr:colOff>320040</xdr:colOff>
      <xdr:row>37</xdr:row>
      <xdr:rowOff>121920</xdr:rowOff>
    </xdr:to>
    <xdr:sp macro="" textlink="">
      <xdr:nvSpPr>
        <xdr:cNvPr id="34602" name="Line 56">
          <a:extLst>
            <a:ext uri="{FF2B5EF4-FFF2-40B4-BE49-F238E27FC236}">
              <a16:creationId xmlns:a16="http://schemas.microsoft.com/office/drawing/2014/main" id="{AAD04D55-6150-D8E2-33AF-168FB56C10F7}"/>
            </a:ext>
          </a:extLst>
        </xdr:cNvPr>
        <xdr:cNvSpPr>
          <a:spLocks noChangeShapeType="1"/>
        </xdr:cNvSpPr>
      </xdr:nvSpPr>
      <xdr:spPr bwMode="auto">
        <a:xfrm>
          <a:off x="685800" y="632460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9525</xdr:rowOff>
    </xdr:from>
    <xdr:to>
      <xdr:col>1</xdr:col>
      <xdr:colOff>68580</xdr:colOff>
      <xdr:row>38</xdr:row>
      <xdr:rowOff>47625</xdr:rowOff>
    </xdr:to>
    <xdr:sp macro="" textlink="">
      <xdr:nvSpPr>
        <xdr:cNvPr id="10297" name="Text Box 57">
          <a:extLst>
            <a:ext uri="{FF2B5EF4-FFF2-40B4-BE49-F238E27FC236}">
              <a16:creationId xmlns:a16="http://schemas.microsoft.com/office/drawing/2014/main" id="{7024A0C2-0C9B-58F8-54E5-DE7A41318E5F}"/>
            </a:ext>
          </a:extLst>
        </xdr:cNvPr>
        <xdr:cNvSpPr txBox="1">
          <a:spLocks noChangeArrowheads="1"/>
        </xdr:cNvSpPr>
      </xdr:nvSpPr>
      <xdr:spPr bwMode="auto">
        <a:xfrm>
          <a:off x="0" y="635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68580</xdr:colOff>
      <xdr:row>35</xdr:row>
      <xdr:rowOff>121920</xdr:rowOff>
    </xdr:from>
    <xdr:to>
      <xdr:col>8</xdr:col>
      <xdr:colOff>320040</xdr:colOff>
      <xdr:row>35</xdr:row>
      <xdr:rowOff>121920</xdr:rowOff>
    </xdr:to>
    <xdr:sp macro="" textlink="">
      <xdr:nvSpPr>
        <xdr:cNvPr id="34604" name="Line 58">
          <a:extLst>
            <a:ext uri="{FF2B5EF4-FFF2-40B4-BE49-F238E27FC236}">
              <a16:creationId xmlns:a16="http://schemas.microsoft.com/office/drawing/2014/main" id="{B7A182FF-3780-B510-D5A0-B66780D54E9A}"/>
            </a:ext>
          </a:extLst>
        </xdr:cNvPr>
        <xdr:cNvSpPr>
          <a:spLocks noChangeShapeType="1"/>
        </xdr:cNvSpPr>
      </xdr:nvSpPr>
      <xdr:spPr bwMode="auto">
        <a:xfrm>
          <a:off x="685800" y="598932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9525</xdr:rowOff>
    </xdr:from>
    <xdr:to>
      <xdr:col>1</xdr:col>
      <xdr:colOff>68580</xdr:colOff>
      <xdr:row>36</xdr:row>
      <xdr:rowOff>47625</xdr:rowOff>
    </xdr:to>
    <xdr:sp macro="" textlink="">
      <xdr:nvSpPr>
        <xdr:cNvPr id="10299" name="Text Box 59">
          <a:extLst>
            <a:ext uri="{FF2B5EF4-FFF2-40B4-BE49-F238E27FC236}">
              <a16:creationId xmlns:a16="http://schemas.microsoft.com/office/drawing/2014/main" id="{8567578F-EE36-200E-58A3-0AB7C57349CA}"/>
            </a:ext>
          </a:extLst>
        </xdr:cNvPr>
        <xdr:cNvSpPr txBox="1">
          <a:spLocks noChangeArrowheads="1"/>
        </xdr:cNvSpPr>
      </xdr:nvSpPr>
      <xdr:spPr bwMode="auto">
        <a:xfrm>
          <a:off x="0"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68580</xdr:colOff>
      <xdr:row>33</xdr:row>
      <xdr:rowOff>121920</xdr:rowOff>
    </xdr:from>
    <xdr:to>
      <xdr:col>8</xdr:col>
      <xdr:colOff>320040</xdr:colOff>
      <xdr:row>33</xdr:row>
      <xdr:rowOff>121920</xdr:rowOff>
    </xdr:to>
    <xdr:sp macro="" textlink="">
      <xdr:nvSpPr>
        <xdr:cNvPr id="34606" name="Line 60">
          <a:extLst>
            <a:ext uri="{FF2B5EF4-FFF2-40B4-BE49-F238E27FC236}">
              <a16:creationId xmlns:a16="http://schemas.microsoft.com/office/drawing/2014/main" id="{3C3F2D17-7020-AAE8-3985-5E78B40EC235}"/>
            </a:ext>
          </a:extLst>
        </xdr:cNvPr>
        <xdr:cNvSpPr>
          <a:spLocks noChangeShapeType="1"/>
        </xdr:cNvSpPr>
      </xdr:nvSpPr>
      <xdr:spPr bwMode="auto">
        <a:xfrm>
          <a:off x="685800" y="565404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68580</xdr:colOff>
      <xdr:row>34</xdr:row>
      <xdr:rowOff>47625</xdr:rowOff>
    </xdr:to>
    <xdr:sp macro="" textlink="">
      <xdr:nvSpPr>
        <xdr:cNvPr id="10301" name="Text Box 61">
          <a:extLst>
            <a:ext uri="{FF2B5EF4-FFF2-40B4-BE49-F238E27FC236}">
              <a16:creationId xmlns:a16="http://schemas.microsoft.com/office/drawing/2014/main" id="{6CEAAA89-55D5-722C-13B0-9717FDAAC1C5}"/>
            </a:ext>
          </a:extLst>
        </xdr:cNvPr>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a:t>
          </a:r>
        </a:p>
      </xdr:txBody>
    </xdr:sp>
    <xdr:clientData/>
  </xdr:twoCellAnchor>
  <xdr:twoCellAnchor>
    <xdr:from>
      <xdr:col>1</xdr:col>
      <xdr:colOff>68580</xdr:colOff>
      <xdr:row>33</xdr:row>
      <xdr:rowOff>121920</xdr:rowOff>
    </xdr:from>
    <xdr:to>
      <xdr:col>8</xdr:col>
      <xdr:colOff>320040</xdr:colOff>
      <xdr:row>47</xdr:row>
      <xdr:rowOff>129540</xdr:rowOff>
    </xdr:to>
    <xdr:sp macro="" textlink="">
      <xdr:nvSpPr>
        <xdr:cNvPr id="34608" name="財政力グラフ枠">
          <a:extLst>
            <a:ext uri="{FF2B5EF4-FFF2-40B4-BE49-F238E27FC236}">
              <a16:creationId xmlns:a16="http://schemas.microsoft.com/office/drawing/2014/main" id="{6298C8F7-EE9F-D7DD-B10F-AE75FFF087B4}"/>
            </a:ext>
          </a:extLst>
        </xdr:cNvPr>
        <xdr:cNvSpPr>
          <a:spLocks noChangeArrowheads="1"/>
        </xdr:cNvSpPr>
      </xdr:nvSpPr>
      <xdr:spPr bwMode="auto">
        <a:xfrm>
          <a:off x="685800" y="5654040"/>
          <a:ext cx="4572000" cy="235458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137160</xdr:colOff>
      <xdr:row>36</xdr:row>
      <xdr:rowOff>53340</xdr:rowOff>
    </xdr:from>
    <xdr:to>
      <xdr:col>7</xdr:col>
      <xdr:colOff>137160</xdr:colOff>
      <xdr:row>45</xdr:row>
      <xdr:rowOff>30480</xdr:rowOff>
    </xdr:to>
    <xdr:sp macro="" textlink="">
      <xdr:nvSpPr>
        <xdr:cNvPr id="34609" name="Line 63">
          <a:extLst>
            <a:ext uri="{FF2B5EF4-FFF2-40B4-BE49-F238E27FC236}">
              <a16:creationId xmlns:a16="http://schemas.microsoft.com/office/drawing/2014/main" id="{F4967BC9-3FDF-0996-3F27-91CDEDC0F94F}"/>
            </a:ext>
          </a:extLst>
        </xdr:cNvPr>
        <xdr:cNvSpPr>
          <a:spLocks noChangeShapeType="1"/>
        </xdr:cNvSpPr>
      </xdr:nvSpPr>
      <xdr:spPr bwMode="auto">
        <a:xfrm flipV="1">
          <a:off x="4457700" y="6088380"/>
          <a:ext cx="0" cy="14859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215265</xdr:colOff>
      <xdr:row>45</xdr:row>
      <xdr:rowOff>28575</xdr:rowOff>
    </xdr:from>
    <xdr:to>
      <xdr:col>8</xdr:col>
      <xdr:colOff>283845</xdr:colOff>
      <xdr:row>46</xdr:row>
      <xdr:rowOff>66675</xdr:rowOff>
    </xdr:to>
    <xdr:sp macro="" textlink="">
      <xdr:nvSpPr>
        <xdr:cNvPr id="10304" name="財政力最小値テキスト">
          <a:extLst>
            <a:ext uri="{FF2B5EF4-FFF2-40B4-BE49-F238E27FC236}">
              <a16:creationId xmlns:a16="http://schemas.microsoft.com/office/drawing/2014/main" id="{06D36810-4ECD-CEAC-8AF9-865066D67385}"/>
            </a:ext>
          </a:extLst>
        </xdr:cNvPr>
        <xdr:cNvSpPr txBox="1">
          <a:spLocks noChangeArrowheads="1"/>
        </xdr:cNvSpPr>
      </xdr:nvSpPr>
      <xdr:spPr bwMode="auto">
        <a:xfrm>
          <a:off x="5038725" y="7743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0.26</a:t>
          </a:r>
        </a:p>
      </xdr:txBody>
    </xdr:sp>
    <xdr:clientData/>
  </xdr:twoCellAnchor>
  <xdr:twoCellAnchor>
    <xdr:from>
      <xdr:col>7</xdr:col>
      <xdr:colOff>60960</xdr:colOff>
      <xdr:row>45</xdr:row>
      <xdr:rowOff>30480</xdr:rowOff>
    </xdr:from>
    <xdr:to>
      <xdr:col>7</xdr:col>
      <xdr:colOff>213360</xdr:colOff>
      <xdr:row>45</xdr:row>
      <xdr:rowOff>30480</xdr:rowOff>
    </xdr:to>
    <xdr:sp macro="" textlink="">
      <xdr:nvSpPr>
        <xdr:cNvPr id="34611" name="Line 65">
          <a:extLst>
            <a:ext uri="{FF2B5EF4-FFF2-40B4-BE49-F238E27FC236}">
              <a16:creationId xmlns:a16="http://schemas.microsoft.com/office/drawing/2014/main" id="{7B060FB7-82E7-DB22-96F5-FB67263ED5FE}"/>
            </a:ext>
          </a:extLst>
        </xdr:cNvPr>
        <xdr:cNvSpPr>
          <a:spLocks noChangeShapeType="1"/>
        </xdr:cNvSpPr>
      </xdr:nvSpPr>
      <xdr:spPr bwMode="auto">
        <a:xfrm>
          <a:off x="4381500" y="7574280"/>
          <a:ext cx="1524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215265</xdr:colOff>
      <xdr:row>35</xdr:row>
      <xdr:rowOff>0</xdr:rowOff>
    </xdr:from>
    <xdr:to>
      <xdr:col>8</xdr:col>
      <xdr:colOff>283845</xdr:colOff>
      <xdr:row>36</xdr:row>
      <xdr:rowOff>38100</xdr:rowOff>
    </xdr:to>
    <xdr:sp macro="" textlink="">
      <xdr:nvSpPr>
        <xdr:cNvPr id="10306" name="財政力最大値テキスト">
          <a:extLst>
            <a:ext uri="{FF2B5EF4-FFF2-40B4-BE49-F238E27FC236}">
              <a16:creationId xmlns:a16="http://schemas.microsoft.com/office/drawing/2014/main" id="{A0FB774A-14C1-75AF-3BFF-0CF3A4F59F57}"/>
            </a:ext>
          </a:extLst>
        </xdr:cNvPr>
        <xdr:cNvSpPr txBox="1">
          <a:spLocks noChangeArrowheads="1"/>
        </xdr:cNvSpPr>
      </xdr:nvSpPr>
      <xdr:spPr bwMode="auto">
        <a:xfrm>
          <a:off x="5038725" y="600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1.14</a:t>
          </a:r>
        </a:p>
      </xdr:txBody>
    </xdr:sp>
    <xdr:clientData/>
  </xdr:twoCellAnchor>
  <xdr:twoCellAnchor>
    <xdr:from>
      <xdr:col>7</xdr:col>
      <xdr:colOff>60960</xdr:colOff>
      <xdr:row>36</xdr:row>
      <xdr:rowOff>53340</xdr:rowOff>
    </xdr:from>
    <xdr:to>
      <xdr:col>7</xdr:col>
      <xdr:colOff>213360</xdr:colOff>
      <xdr:row>36</xdr:row>
      <xdr:rowOff>53340</xdr:rowOff>
    </xdr:to>
    <xdr:sp macro="" textlink="">
      <xdr:nvSpPr>
        <xdr:cNvPr id="34613" name="Line 67">
          <a:extLst>
            <a:ext uri="{FF2B5EF4-FFF2-40B4-BE49-F238E27FC236}">
              <a16:creationId xmlns:a16="http://schemas.microsoft.com/office/drawing/2014/main" id="{524D814E-A52B-8BFA-424D-E9DB39FE1F7D}"/>
            </a:ext>
          </a:extLst>
        </xdr:cNvPr>
        <xdr:cNvSpPr>
          <a:spLocks noChangeShapeType="1"/>
        </xdr:cNvSpPr>
      </xdr:nvSpPr>
      <xdr:spPr bwMode="auto">
        <a:xfrm>
          <a:off x="4381500" y="6088380"/>
          <a:ext cx="1524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40</xdr:row>
      <xdr:rowOff>121920</xdr:rowOff>
    </xdr:from>
    <xdr:to>
      <xdr:col>7</xdr:col>
      <xdr:colOff>137160</xdr:colOff>
      <xdr:row>41</xdr:row>
      <xdr:rowOff>7620</xdr:rowOff>
    </xdr:to>
    <xdr:sp macro="" textlink="">
      <xdr:nvSpPr>
        <xdr:cNvPr id="34614" name="Line 68">
          <a:extLst>
            <a:ext uri="{FF2B5EF4-FFF2-40B4-BE49-F238E27FC236}">
              <a16:creationId xmlns:a16="http://schemas.microsoft.com/office/drawing/2014/main" id="{0C663849-9B4A-2E13-7612-31999736C1EC}"/>
            </a:ext>
          </a:extLst>
        </xdr:cNvPr>
        <xdr:cNvSpPr>
          <a:spLocks noChangeShapeType="1"/>
        </xdr:cNvSpPr>
      </xdr:nvSpPr>
      <xdr:spPr bwMode="auto">
        <a:xfrm>
          <a:off x="3703320" y="6827520"/>
          <a:ext cx="754380" cy="533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215265</xdr:colOff>
      <xdr:row>40</xdr:row>
      <xdr:rowOff>161925</xdr:rowOff>
    </xdr:from>
    <xdr:to>
      <xdr:col>8</xdr:col>
      <xdr:colOff>283845</xdr:colOff>
      <xdr:row>42</xdr:row>
      <xdr:rowOff>28575</xdr:rowOff>
    </xdr:to>
    <xdr:sp macro="" textlink="">
      <xdr:nvSpPr>
        <xdr:cNvPr id="10309" name="財政力平均値テキスト">
          <a:extLst>
            <a:ext uri="{FF2B5EF4-FFF2-40B4-BE49-F238E27FC236}">
              <a16:creationId xmlns:a16="http://schemas.microsoft.com/office/drawing/2014/main" id="{37AB73B1-045B-7095-3782-47F18E48D42E}"/>
            </a:ext>
          </a:extLst>
        </xdr:cNvPr>
        <xdr:cNvSpPr txBox="1">
          <a:spLocks noChangeArrowheads="1"/>
        </xdr:cNvSpPr>
      </xdr:nvSpPr>
      <xdr:spPr bwMode="auto">
        <a:xfrm>
          <a:off x="5038725" y="7019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0.65</a:t>
          </a:r>
        </a:p>
      </xdr:txBody>
    </xdr:sp>
    <xdr:clientData/>
  </xdr:twoCellAnchor>
  <xdr:twoCellAnchor>
    <xdr:from>
      <xdr:col>7</xdr:col>
      <xdr:colOff>91440</xdr:colOff>
      <xdr:row>40</xdr:row>
      <xdr:rowOff>160020</xdr:rowOff>
    </xdr:from>
    <xdr:to>
      <xdr:col>7</xdr:col>
      <xdr:colOff>182880</xdr:colOff>
      <xdr:row>41</xdr:row>
      <xdr:rowOff>91440</xdr:rowOff>
    </xdr:to>
    <xdr:sp macro="" textlink="">
      <xdr:nvSpPr>
        <xdr:cNvPr id="34616" name="AutoShape 70">
          <a:extLst>
            <a:ext uri="{FF2B5EF4-FFF2-40B4-BE49-F238E27FC236}">
              <a16:creationId xmlns:a16="http://schemas.microsoft.com/office/drawing/2014/main" id="{F4AF808D-6C18-B096-7279-AD89D3121DC6}"/>
            </a:ext>
          </a:extLst>
        </xdr:cNvPr>
        <xdr:cNvSpPr>
          <a:spLocks noChangeArrowheads="1"/>
        </xdr:cNvSpPr>
      </xdr:nvSpPr>
      <xdr:spPr bwMode="auto">
        <a:xfrm>
          <a:off x="4411980" y="6865620"/>
          <a:ext cx="91440" cy="9906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434340</xdr:colOff>
      <xdr:row>40</xdr:row>
      <xdr:rowOff>76200</xdr:rowOff>
    </xdr:from>
    <xdr:to>
      <xdr:col>6</xdr:col>
      <xdr:colOff>0</xdr:colOff>
      <xdr:row>40</xdr:row>
      <xdr:rowOff>121920</xdr:rowOff>
    </xdr:to>
    <xdr:sp macro="" textlink="">
      <xdr:nvSpPr>
        <xdr:cNvPr id="34617" name="Line 71">
          <a:extLst>
            <a:ext uri="{FF2B5EF4-FFF2-40B4-BE49-F238E27FC236}">
              <a16:creationId xmlns:a16="http://schemas.microsoft.com/office/drawing/2014/main" id="{0E19515E-C0C3-0738-DA70-04F9DEA3AC01}"/>
            </a:ext>
          </a:extLst>
        </xdr:cNvPr>
        <xdr:cNvSpPr>
          <a:spLocks noChangeShapeType="1"/>
        </xdr:cNvSpPr>
      </xdr:nvSpPr>
      <xdr:spPr bwMode="auto">
        <a:xfrm>
          <a:off x="2903220" y="6781800"/>
          <a:ext cx="800100" cy="4572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571500</xdr:colOff>
      <xdr:row>41</xdr:row>
      <xdr:rowOff>53340</xdr:rowOff>
    </xdr:from>
    <xdr:to>
      <xdr:col>6</xdr:col>
      <xdr:colOff>45720</xdr:colOff>
      <xdr:row>41</xdr:row>
      <xdr:rowOff>160020</xdr:rowOff>
    </xdr:to>
    <xdr:sp macro="" textlink="">
      <xdr:nvSpPr>
        <xdr:cNvPr id="34618" name="AutoShape 72">
          <a:extLst>
            <a:ext uri="{FF2B5EF4-FFF2-40B4-BE49-F238E27FC236}">
              <a16:creationId xmlns:a16="http://schemas.microsoft.com/office/drawing/2014/main" id="{1DDE6B9D-EFB3-5E3D-3EB5-AAADA9CD9413}"/>
            </a:ext>
          </a:extLst>
        </xdr:cNvPr>
        <xdr:cNvSpPr>
          <a:spLocks noChangeArrowheads="1"/>
        </xdr:cNvSpPr>
      </xdr:nvSpPr>
      <xdr:spPr bwMode="auto">
        <a:xfrm>
          <a:off x="3657600" y="6926580"/>
          <a:ext cx="91440" cy="10668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274320</xdr:colOff>
      <xdr:row>42</xdr:row>
      <xdr:rowOff>0</xdr:rowOff>
    </xdr:from>
    <xdr:to>
      <xdr:col>6</xdr:col>
      <xdr:colOff>321945</xdr:colOff>
      <xdr:row>43</xdr:row>
      <xdr:rowOff>38100</xdr:rowOff>
    </xdr:to>
    <xdr:sp macro="" textlink="">
      <xdr:nvSpPr>
        <xdr:cNvPr id="10313" name="Text Box 73">
          <a:extLst>
            <a:ext uri="{FF2B5EF4-FFF2-40B4-BE49-F238E27FC236}">
              <a16:creationId xmlns:a16="http://schemas.microsoft.com/office/drawing/2014/main" id="{8015287D-AE13-3216-B0F7-1E5834243BE9}"/>
            </a:ext>
          </a:extLst>
        </xdr:cNvPr>
        <xdr:cNvSpPr txBox="1">
          <a:spLocks noChangeArrowheads="1"/>
        </xdr:cNvSpPr>
      </xdr:nvSpPr>
      <xdr:spPr bwMode="auto">
        <a:xfrm>
          <a:off x="3733800" y="7200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0.61</a:t>
          </a:r>
        </a:p>
      </xdr:txBody>
    </xdr:sp>
    <xdr:clientData/>
  </xdr:twoCellAnchor>
  <xdr:twoCellAnchor>
    <xdr:from>
      <xdr:col>3</xdr:col>
      <xdr:colOff>251460</xdr:colOff>
      <xdr:row>40</xdr:row>
      <xdr:rowOff>76200</xdr:rowOff>
    </xdr:from>
    <xdr:to>
      <xdr:col>4</xdr:col>
      <xdr:colOff>434340</xdr:colOff>
      <xdr:row>40</xdr:row>
      <xdr:rowOff>76200</xdr:rowOff>
    </xdr:to>
    <xdr:sp macro="" textlink="">
      <xdr:nvSpPr>
        <xdr:cNvPr id="34620" name="Line 74">
          <a:extLst>
            <a:ext uri="{FF2B5EF4-FFF2-40B4-BE49-F238E27FC236}">
              <a16:creationId xmlns:a16="http://schemas.microsoft.com/office/drawing/2014/main" id="{19308F71-5D0F-5BEA-DC8E-2182C457C239}"/>
            </a:ext>
          </a:extLst>
        </xdr:cNvPr>
        <xdr:cNvSpPr>
          <a:spLocks noChangeShapeType="1"/>
        </xdr:cNvSpPr>
      </xdr:nvSpPr>
      <xdr:spPr bwMode="auto">
        <a:xfrm>
          <a:off x="2103120" y="6781800"/>
          <a:ext cx="8001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388620</xdr:colOff>
      <xdr:row>41</xdr:row>
      <xdr:rowOff>7620</xdr:rowOff>
    </xdr:from>
    <xdr:to>
      <xdr:col>4</xdr:col>
      <xdr:colOff>480060</xdr:colOff>
      <xdr:row>41</xdr:row>
      <xdr:rowOff>106680</xdr:rowOff>
    </xdr:to>
    <xdr:sp macro="" textlink="">
      <xdr:nvSpPr>
        <xdr:cNvPr id="34621" name="AutoShape 75">
          <a:extLst>
            <a:ext uri="{FF2B5EF4-FFF2-40B4-BE49-F238E27FC236}">
              <a16:creationId xmlns:a16="http://schemas.microsoft.com/office/drawing/2014/main" id="{C9B11CD3-F374-1320-1FD0-6F105D378060}"/>
            </a:ext>
          </a:extLst>
        </xdr:cNvPr>
        <xdr:cNvSpPr>
          <a:spLocks noChangeArrowheads="1"/>
        </xdr:cNvSpPr>
      </xdr:nvSpPr>
      <xdr:spPr bwMode="auto">
        <a:xfrm>
          <a:off x="2857500" y="688086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89535</xdr:colOff>
      <xdr:row>41</xdr:row>
      <xdr:rowOff>123825</xdr:rowOff>
    </xdr:from>
    <xdr:to>
      <xdr:col>5</xdr:col>
      <xdr:colOff>158115</xdr:colOff>
      <xdr:row>42</xdr:row>
      <xdr:rowOff>161925</xdr:rowOff>
    </xdr:to>
    <xdr:sp macro="" textlink="">
      <xdr:nvSpPr>
        <xdr:cNvPr id="10316" name="Text Box 76">
          <a:extLst>
            <a:ext uri="{FF2B5EF4-FFF2-40B4-BE49-F238E27FC236}">
              <a16:creationId xmlns:a16="http://schemas.microsoft.com/office/drawing/2014/main" id="{B9C0E6A5-3071-17F2-4A1E-F02F6FC159D9}"/>
            </a:ext>
          </a:extLst>
        </xdr:cNvPr>
        <xdr:cNvSpPr txBox="1">
          <a:spLocks noChangeArrowheads="1"/>
        </xdr:cNvSpPr>
      </xdr:nvSpPr>
      <xdr:spPr bwMode="auto">
        <a:xfrm>
          <a:off x="2847975" y="7153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0.64</a:t>
          </a:r>
        </a:p>
      </xdr:txBody>
    </xdr:sp>
    <xdr:clientData/>
  </xdr:twoCellAnchor>
  <xdr:twoCellAnchor>
    <xdr:from>
      <xdr:col>2</xdr:col>
      <xdr:colOff>68580</xdr:colOff>
      <xdr:row>40</xdr:row>
      <xdr:rowOff>76200</xdr:rowOff>
    </xdr:from>
    <xdr:to>
      <xdr:col>3</xdr:col>
      <xdr:colOff>251460</xdr:colOff>
      <xdr:row>40</xdr:row>
      <xdr:rowOff>114300</xdr:rowOff>
    </xdr:to>
    <xdr:sp macro="" textlink="">
      <xdr:nvSpPr>
        <xdr:cNvPr id="34623" name="Line 77">
          <a:extLst>
            <a:ext uri="{FF2B5EF4-FFF2-40B4-BE49-F238E27FC236}">
              <a16:creationId xmlns:a16="http://schemas.microsoft.com/office/drawing/2014/main" id="{B800D2C9-FCC4-F8A1-E7D9-D6972F3E24BE}"/>
            </a:ext>
          </a:extLst>
        </xdr:cNvPr>
        <xdr:cNvSpPr>
          <a:spLocks noChangeShapeType="1"/>
        </xdr:cNvSpPr>
      </xdr:nvSpPr>
      <xdr:spPr bwMode="auto">
        <a:xfrm flipV="1">
          <a:off x="1303020" y="6781800"/>
          <a:ext cx="8001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205740</xdr:colOff>
      <xdr:row>40</xdr:row>
      <xdr:rowOff>137160</xdr:rowOff>
    </xdr:from>
    <xdr:to>
      <xdr:col>3</xdr:col>
      <xdr:colOff>297180</xdr:colOff>
      <xdr:row>41</xdr:row>
      <xdr:rowOff>76200</xdr:rowOff>
    </xdr:to>
    <xdr:sp macro="" textlink="">
      <xdr:nvSpPr>
        <xdr:cNvPr id="34624" name="AutoShape 78">
          <a:extLst>
            <a:ext uri="{FF2B5EF4-FFF2-40B4-BE49-F238E27FC236}">
              <a16:creationId xmlns:a16="http://schemas.microsoft.com/office/drawing/2014/main" id="{3F6EDE0B-BDD2-610D-134C-11C1164A9E22}"/>
            </a:ext>
          </a:extLst>
        </xdr:cNvPr>
        <xdr:cNvSpPr>
          <a:spLocks noChangeArrowheads="1"/>
        </xdr:cNvSpPr>
      </xdr:nvSpPr>
      <xdr:spPr bwMode="auto">
        <a:xfrm>
          <a:off x="2057400" y="6842760"/>
          <a:ext cx="91440" cy="10668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527685</xdr:colOff>
      <xdr:row>41</xdr:row>
      <xdr:rowOff>85725</xdr:rowOff>
    </xdr:from>
    <xdr:to>
      <xdr:col>3</xdr:col>
      <xdr:colOff>596265</xdr:colOff>
      <xdr:row>42</xdr:row>
      <xdr:rowOff>123825</xdr:rowOff>
    </xdr:to>
    <xdr:sp macro="" textlink="">
      <xdr:nvSpPr>
        <xdr:cNvPr id="10319" name="Text Box 79">
          <a:extLst>
            <a:ext uri="{FF2B5EF4-FFF2-40B4-BE49-F238E27FC236}">
              <a16:creationId xmlns:a16="http://schemas.microsoft.com/office/drawing/2014/main" id="{290593AE-BAC2-0F32-BA13-8B2C11C3FFBD}"/>
            </a:ext>
          </a:extLst>
        </xdr:cNvPr>
        <xdr:cNvSpPr txBox="1">
          <a:spLocks noChangeArrowheads="1"/>
        </xdr:cNvSpPr>
      </xdr:nvSpPr>
      <xdr:spPr bwMode="auto">
        <a:xfrm>
          <a:off x="1952625"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0.66</a:t>
          </a:r>
        </a:p>
      </xdr:txBody>
    </xdr:sp>
    <xdr:clientData/>
  </xdr:twoCellAnchor>
  <xdr:twoCellAnchor>
    <xdr:from>
      <xdr:col>2</xdr:col>
      <xdr:colOff>22860</xdr:colOff>
      <xdr:row>40</xdr:row>
      <xdr:rowOff>160020</xdr:rowOff>
    </xdr:from>
    <xdr:to>
      <xdr:col>2</xdr:col>
      <xdr:colOff>114300</xdr:colOff>
      <xdr:row>41</xdr:row>
      <xdr:rowOff>91440</xdr:rowOff>
    </xdr:to>
    <xdr:sp macro="" textlink="">
      <xdr:nvSpPr>
        <xdr:cNvPr id="34626" name="AutoShape 80">
          <a:extLst>
            <a:ext uri="{FF2B5EF4-FFF2-40B4-BE49-F238E27FC236}">
              <a16:creationId xmlns:a16="http://schemas.microsoft.com/office/drawing/2014/main" id="{C21F2B4D-9265-C5FB-CE39-4C2E88334BCD}"/>
            </a:ext>
          </a:extLst>
        </xdr:cNvPr>
        <xdr:cNvSpPr>
          <a:spLocks noChangeArrowheads="1"/>
        </xdr:cNvSpPr>
      </xdr:nvSpPr>
      <xdr:spPr bwMode="auto">
        <a:xfrm>
          <a:off x="1257300" y="686562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342900</xdr:colOff>
      <xdr:row>41</xdr:row>
      <xdr:rowOff>97155</xdr:rowOff>
    </xdr:from>
    <xdr:to>
      <xdr:col>2</xdr:col>
      <xdr:colOff>411480</xdr:colOff>
      <xdr:row>42</xdr:row>
      <xdr:rowOff>135255</xdr:rowOff>
    </xdr:to>
    <xdr:sp macro="" textlink="">
      <xdr:nvSpPr>
        <xdr:cNvPr id="10321" name="Text Box 81">
          <a:extLst>
            <a:ext uri="{FF2B5EF4-FFF2-40B4-BE49-F238E27FC236}">
              <a16:creationId xmlns:a16="http://schemas.microsoft.com/office/drawing/2014/main" id="{284F47BD-EB57-F4E7-EA6E-8ACC606FC31A}"/>
            </a:ext>
          </a:extLst>
        </xdr:cNvPr>
        <xdr:cNvSpPr txBox="1">
          <a:spLocks noChangeArrowheads="1"/>
        </xdr:cNvSpPr>
      </xdr:nvSpPr>
      <xdr:spPr bwMode="auto">
        <a:xfrm>
          <a:off x="1066800" y="7134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0.65</a:t>
          </a:r>
        </a:p>
      </xdr:txBody>
    </xdr:sp>
    <xdr:clientData/>
  </xdr:twoCellAnchor>
  <xdr:twoCellAnchor editAs="oneCell">
    <xdr:from>
      <xdr:col>7</xdr:col>
      <xdr:colOff>38100</xdr:colOff>
      <xdr:row>48</xdr:row>
      <xdr:rowOff>28575</xdr:rowOff>
    </xdr:from>
    <xdr:to>
      <xdr:col>8</xdr:col>
      <xdr:colOff>106680</xdr:colOff>
      <xdr:row>49</xdr:row>
      <xdr:rowOff>66675</xdr:rowOff>
    </xdr:to>
    <xdr:sp macro="" textlink="">
      <xdr:nvSpPr>
        <xdr:cNvPr id="10322" name="Text Box 82">
          <a:extLst>
            <a:ext uri="{FF2B5EF4-FFF2-40B4-BE49-F238E27FC236}">
              <a16:creationId xmlns:a16="http://schemas.microsoft.com/office/drawing/2014/main" id="{3813D72D-897B-81B5-625F-6C9D21C6D597}"/>
            </a:ext>
          </a:extLst>
        </xdr:cNvPr>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5</xdr:col>
      <xdr:colOff>510540</xdr:colOff>
      <xdr:row>48</xdr:row>
      <xdr:rowOff>28575</xdr:rowOff>
    </xdr:from>
    <xdr:to>
      <xdr:col>6</xdr:col>
      <xdr:colOff>579120</xdr:colOff>
      <xdr:row>49</xdr:row>
      <xdr:rowOff>66675</xdr:rowOff>
    </xdr:to>
    <xdr:sp macro="" textlink="">
      <xdr:nvSpPr>
        <xdr:cNvPr id="10323" name="Text Box 83">
          <a:extLst>
            <a:ext uri="{FF2B5EF4-FFF2-40B4-BE49-F238E27FC236}">
              <a16:creationId xmlns:a16="http://schemas.microsoft.com/office/drawing/2014/main" id="{CB7CFEDC-3E0E-E2BD-2F0A-66084C102023}"/>
            </a:ext>
          </a:extLst>
        </xdr:cNvPr>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333375</xdr:colOff>
      <xdr:row>48</xdr:row>
      <xdr:rowOff>28575</xdr:rowOff>
    </xdr:from>
    <xdr:to>
      <xdr:col>5</xdr:col>
      <xdr:colOff>401955</xdr:colOff>
      <xdr:row>49</xdr:row>
      <xdr:rowOff>66675</xdr:rowOff>
    </xdr:to>
    <xdr:sp macro="" textlink="">
      <xdr:nvSpPr>
        <xdr:cNvPr id="10324" name="Text Box 84">
          <a:extLst>
            <a:ext uri="{FF2B5EF4-FFF2-40B4-BE49-F238E27FC236}">
              <a16:creationId xmlns:a16="http://schemas.microsoft.com/office/drawing/2014/main" id="{89CCE118-B087-6576-4907-BB0466BC2A81}"/>
            </a:ext>
          </a:extLst>
        </xdr:cNvPr>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146685</xdr:colOff>
      <xdr:row>48</xdr:row>
      <xdr:rowOff>28575</xdr:rowOff>
    </xdr:from>
    <xdr:to>
      <xdr:col>4</xdr:col>
      <xdr:colOff>215265</xdr:colOff>
      <xdr:row>49</xdr:row>
      <xdr:rowOff>66675</xdr:rowOff>
    </xdr:to>
    <xdr:sp macro="" textlink="">
      <xdr:nvSpPr>
        <xdr:cNvPr id="10325" name="Text Box 85">
          <a:extLst>
            <a:ext uri="{FF2B5EF4-FFF2-40B4-BE49-F238E27FC236}">
              <a16:creationId xmlns:a16="http://schemas.microsoft.com/office/drawing/2014/main" id="{491B189D-02CD-AB25-5F96-587AF064D16B}"/>
            </a:ext>
          </a:extLst>
        </xdr:cNvPr>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xdr:col>
      <xdr:colOff>579120</xdr:colOff>
      <xdr:row>48</xdr:row>
      <xdr:rowOff>28575</xdr:rowOff>
    </xdr:from>
    <xdr:to>
      <xdr:col>3</xdr:col>
      <xdr:colOff>38100</xdr:colOff>
      <xdr:row>49</xdr:row>
      <xdr:rowOff>66675</xdr:rowOff>
    </xdr:to>
    <xdr:sp macro="" textlink="">
      <xdr:nvSpPr>
        <xdr:cNvPr id="10326" name="Text Box 86">
          <a:extLst>
            <a:ext uri="{FF2B5EF4-FFF2-40B4-BE49-F238E27FC236}">
              <a16:creationId xmlns:a16="http://schemas.microsoft.com/office/drawing/2014/main" id="{33CECD37-1800-6CDB-14DE-82A97448BDCE}"/>
            </a:ext>
          </a:extLst>
        </xdr:cNvPr>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7</xdr:col>
      <xdr:colOff>91440</xdr:colOff>
      <xdr:row>40</xdr:row>
      <xdr:rowOff>121920</xdr:rowOff>
    </xdr:from>
    <xdr:to>
      <xdr:col>7</xdr:col>
      <xdr:colOff>182880</xdr:colOff>
      <xdr:row>41</xdr:row>
      <xdr:rowOff>53340</xdr:rowOff>
    </xdr:to>
    <xdr:sp macro="" textlink="">
      <xdr:nvSpPr>
        <xdr:cNvPr id="34633" name="Oval 87">
          <a:extLst>
            <a:ext uri="{FF2B5EF4-FFF2-40B4-BE49-F238E27FC236}">
              <a16:creationId xmlns:a16="http://schemas.microsoft.com/office/drawing/2014/main" id="{4DE49D6A-8166-9DCB-EC87-17D9C8F1B829}"/>
            </a:ext>
          </a:extLst>
        </xdr:cNvPr>
        <xdr:cNvSpPr>
          <a:spLocks noChangeArrowheads="1"/>
        </xdr:cNvSpPr>
      </xdr:nvSpPr>
      <xdr:spPr bwMode="auto">
        <a:xfrm>
          <a:off x="4411980" y="6827520"/>
          <a:ext cx="91440" cy="99060"/>
        </a:xfrm>
        <a:prstGeom prst="ellipse">
          <a:avLst/>
        </a:prstGeom>
        <a:solidFill>
          <a:srgbClr val="FF0000"/>
        </a:solidFill>
        <a:ln w="9525">
          <a:solidFill>
            <a:srgbClr val="FF0000"/>
          </a:solidFill>
          <a:round/>
          <a:headEnd/>
          <a:tailEnd/>
        </a:ln>
      </xdr:spPr>
    </xdr:sp>
    <xdr:clientData/>
  </xdr:twoCellAnchor>
  <xdr:twoCellAnchor editAs="oneCell">
    <xdr:from>
      <xdr:col>7</xdr:col>
      <xdr:colOff>215265</xdr:colOff>
      <xdr:row>40</xdr:row>
      <xdr:rowOff>0</xdr:rowOff>
    </xdr:from>
    <xdr:to>
      <xdr:col>8</xdr:col>
      <xdr:colOff>283845</xdr:colOff>
      <xdr:row>41</xdr:row>
      <xdr:rowOff>38100</xdr:rowOff>
    </xdr:to>
    <xdr:sp macro="" textlink="">
      <xdr:nvSpPr>
        <xdr:cNvPr id="10328" name="財政力該当値テキスト">
          <a:extLst>
            <a:ext uri="{FF2B5EF4-FFF2-40B4-BE49-F238E27FC236}">
              <a16:creationId xmlns:a16="http://schemas.microsoft.com/office/drawing/2014/main" id="{EDF91975-6D28-B681-033F-824151753C10}"/>
            </a:ext>
          </a:extLst>
        </xdr:cNvPr>
        <xdr:cNvSpPr txBox="1">
          <a:spLocks noChangeArrowheads="1"/>
        </xdr:cNvSpPr>
      </xdr:nvSpPr>
      <xdr:spPr bwMode="auto">
        <a:xfrm>
          <a:off x="5038725" y="685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0.67</a:t>
          </a:r>
        </a:p>
      </xdr:txBody>
    </xdr:sp>
    <xdr:clientData/>
  </xdr:twoCellAnchor>
  <xdr:twoCellAnchor>
    <xdr:from>
      <xdr:col>5</xdr:col>
      <xdr:colOff>571500</xdr:colOff>
      <xdr:row>40</xdr:row>
      <xdr:rowOff>76200</xdr:rowOff>
    </xdr:from>
    <xdr:to>
      <xdr:col>6</xdr:col>
      <xdr:colOff>45720</xdr:colOff>
      <xdr:row>41</xdr:row>
      <xdr:rowOff>7620</xdr:rowOff>
    </xdr:to>
    <xdr:sp macro="" textlink="">
      <xdr:nvSpPr>
        <xdr:cNvPr id="34635" name="Oval 89">
          <a:extLst>
            <a:ext uri="{FF2B5EF4-FFF2-40B4-BE49-F238E27FC236}">
              <a16:creationId xmlns:a16="http://schemas.microsoft.com/office/drawing/2014/main" id="{1F7DA58D-4F18-4E55-B79E-29752EAB6F7A}"/>
            </a:ext>
          </a:extLst>
        </xdr:cNvPr>
        <xdr:cNvSpPr>
          <a:spLocks noChangeArrowheads="1"/>
        </xdr:cNvSpPr>
      </xdr:nvSpPr>
      <xdr:spPr bwMode="auto">
        <a:xfrm>
          <a:off x="3657600" y="6781800"/>
          <a:ext cx="91440" cy="99060"/>
        </a:xfrm>
        <a:prstGeom prst="ellipse">
          <a:avLst/>
        </a:prstGeom>
        <a:solidFill>
          <a:srgbClr val="FF0000"/>
        </a:solidFill>
        <a:ln w="9525">
          <a:solidFill>
            <a:srgbClr val="FF0000"/>
          </a:solidFill>
          <a:round/>
          <a:headEnd/>
          <a:tailEnd/>
        </a:ln>
      </xdr:spPr>
    </xdr:sp>
    <xdr:clientData/>
  </xdr:twoCellAnchor>
  <xdr:twoCellAnchor editAs="oneCell">
    <xdr:from>
      <xdr:col>5</xdr:col>
      <xdr:colOff>274320</xdr:colOff>
      <xdr:row>39</xdr:row>
      <xdr:rowOff>47625</xdr:rowOff>
    </xdr:from>
    <xdr:to>
      <xdr:col>6</xdr:col>
      <xdr:colOff>321945</xdr:colOff>
      <xdr:row>40</xdr:row>
      <xdr:rowOff>85725</xdr:rowOff>
    </xdr:to>
    <xdr:sp macro="" textlink="">
      <xdr:nvSpPr>
        <xdr:cNvPr id="10330" name="Text Box 90">
          <a:extLst>
            <a:ext uri="{FF2B5EF4-FFF2-40B4-BE49-F238E27FC236}">
              <a16:creationId xmlns:a16="http://schemas.microsoft.com/office/drawing/2014/main" id="{C295AE7D-C0ED-8B27-A9E5-FDD12059C30A}"/>
            </a:ext>
          </a:extLst>
        </xdr:cNvPr>
        <xdr:cNvSpPr txBox="1">
          <a:spLocks noChangeArrowheads="1"/>
        </xdr:cNvSpPr>
      </xdr:nvSpPr>
      <xdr:spPr bwMode="auto">
        <a:xfrm>
          <a:off x="3733800" y="6734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0.70</a:t>
          </a:r>
        </a:p>
      </xdr:txBody>
    </xdr:sp>
    <xdr:clientData/>
  </xdr:twoCellAnchor>
  <xdr:twoCellAnchor>
    <xdr:from>
      <xdr:col>4</xdr:col>
      <xdr:colOff>388620</xdr:colOff>
      <xdr:row>40</xdr:row>
      <xdr:rowOff>30480</xdr:rowOff>
    </xdr:from>
    <xdr:to>
      <xdr:col>4</xdr:col>
      <xdr:colOff>480060</xdr:colOff>
      <xdr:row>40</xdr:row>
      <xdr:rowOff>121920</xdr:rowOff>
    </xdr:to>
    <xdr:sp macro="" textlink="">
      <xdr:nvSpPr>
        <xdr:cNvPr id="34637" name="Oval 91">
          <a:extLst>
            <a:ext uri="{FF2B5EF4-FFF2-40B4-BE49-F238E27FC236}">
              <a16:creationId xmlns:a16="http://schemas.microsoft.com/office/drawing/2014/main" id="{77A702FE-1261-14C2-12B4-B8ECAFB37D27}"/>
            </a:ext>
          </a:extLst>
        </xdr:cNvPr>
        <xdr:cNvSpPr>
          <a:spLocks noChangeArrowheads="1"/>
        </xdr:cNvSpPr>
      </xdr:nvSpPr>
      <xdr:spPr bwMode="auto">
        <a:xfrm>
          <a:off x="2857500" y="6736080"/>
          <a:ext cx="91440" cy="91440"/>
        </a:xfrm>
        <a:prstGeom prst="ellipse">
          <a:avLst/>
        </a:prstGeom>
        <a:solidFill>
          <a:srgbClr val="FF0000"/>
        </a:solidFill>
        <a:ln w="9525">
          <a:solidFill>
            <a:srgbClr val="FF0000"/>
          </a:solidFill>
          <a:round/>
          <a:headEnd/>
          <a:tailEnd/>
        </a:ln>
      </xdr:spPr>
    </xdr:sp>
    <xdr:clientData/>
  </xdr:twoCellAnchor>
  <xdr:twoCellAnchor editAs="oneCell">
    <xdr:from>
      <xdr:col>4</xdr:col>
      <xdr:colOff>89535</xdr:colOff>
      <xdr:row>38</xdr:row>
      <xdr:rowOff>161925</xdr:rowOff>
    </xdr:from>
    <xdr:to>
      <xdr:col>5</xdr:col>
      <xdr:colOff>158115</xdr:colOff>
      <xdr:row>40</xdr:row>
      <xdr:rowOff>28575</xdr:rowOff>
    </xdr:to>
    <xdr:sp macro="" textlink="">
      <xdr:nvSpPr>
        <xdr:cNvPr id="10332" name="Text Box 92">
          <a:extLst>
            <a:ext uri="{FF2B5EF4-FFF2-40B4-BE49-F238E27FC236}">
              <a16:creationId xmlns:a16="http://schemas.microsoft.com/office/drawing/2014/main" id="{DD0B1BE7-319D-BA96-C81E-5A8871905163}"/>
            </a:ext>
          </a:extLst>
        </xdr:cNvPr>
        <xdr:cNvSpPr txBox="1">
          <a:spLocks noChangeArrowheads="1"/>
        </xdr:cNvSpPr>
      </xdr:nvSpPr>
      <xdr:spPr bwMode="auto">
        <a:xfrm>
          <a:off x="28479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0.73</a:t>
          </a:r>
        </a:p>
      </xdr:txBody>
    </xdr:sp>
    <xdr:clientData/>
  </xdr:twoCellAnchor>
  <xdr:twoCellAnchor>
    <xdr:from>
      <xdr:col>3</xdr:col>
      <xdr:colOff>205740</xdr:colOff>
      <xdr:row>40</xdr:row>
      <xdr:rowOff>30480</xdr:rowOff>
    </xdr:from>
    <xdr:to>
      <xdr:col>3</xdr:col>
      <xdr:colOff>297180</xdr:colOff>
      <xdr:row>40</xdr:row>
      <xdr:rowOff>121920</xdr:rowOff>
    </xdr:to>
    <xdr:sp macro="" textlink="">
      <xdr:nvSpPr>
        <xdr:cNvPr id="34639" name="Oval 93">
          <a:extLst>
            <a:ext uri="{FF2B5EF4-FFF2-40B4-BE49-F238E27FC236}">
              <a16:creationId xmlns:a16="http://schemas.microsoft.com/office/drawing/2014/main" id="{AAA0A2F4-25C5-AEF2-73AE-5C564259F8B5}"/>
            </a:ext>
          </a:extLst>
        </xdr:cNvPr>
        <xdr:cNvSpPr>
          <a:spLocks noChangeArrowheads="1"/>
        </xdr:cNvSpPr>
      </xdr:nvSpPr>
      <xdr:spPr bwMode="auto">
        <a:xfrm>
          <a:off x="2057400" y="6736080"/>
          <a:ext cx="91440" cy="91440"/>
        </a:xfrm>
        <a:prstGeom prst="ellipse">
          <a:avLst/>
        </a:prstGeom>
        <a:solidFill>
          <a:srgbClr val="FF0000"/>
        </a:solidFill>
        <a:ln w="9525">
          <a:solidFill>
            <a:srgbClr val="FF0000"/>
          </a:solidFill>
          <a:round/>
          <a:headEnd/>
          <a:tailEnd/>
        </a:ln>
      </xdr:spPr>
    </xdr:sp>
    <xdr:clientData/>
  </xdr:twoCellAnchor>
  <xdr:twoCellAnchor editAs="oneCell">
    <xdr:from>
      <xdr:col>2</xdr:col>
      <xdr:colOff>527685</xdr:colOff>
      <xdr:row>38</xdr:row>
      <xdr:rowOff>161925</xdr:rowOff>
    </xdr:from>
    <xdr:to>
      <xdr:col>3</xdr:col>
      <xdr:colOff>596265</xdr:colOff>
      <xdr:row>40</xdr:row>
      <xdr:rowOff>28575</xdr:rowOff>
    </xdr:to>
    <xdr:sp macro="" textlink="">
      <xdr:nvSpPr>
        <xdr:cNvPr id="10334" name="Text Box 94">
          <a:extLst>
            <a:ext uri="{FF2B5EF4-FFF2-40B4-BE49-F238E27FC236}">
              <a16:creationId xmlns:a16="http://schemas.microsoft.com/office/drawing/2014/main" id="{ADD724D7-8551-45B3-82BB-831A931D3FD7}"/>
            </a:ext>
          </a:extLst>
        </xdr:cNvPr>
        <xdr:cNvSpPr txBox="1">
          <a:spLocks noChangeArrowheads="1"/>
        </xdr:cNvSpPr>
      </xdr:nvSpPr>
      <xdr:spPr bwMode="auto">
        <a:xfrm>
          <a:off x="195262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0.73</a:t>
          </a:r>
        </a:p>
      </xdr:txBody>
    </xdr:sp>
    <xdr:clientData/>
  </xdr:twoCellAnchor>
  <xdr:twoCellAnchor>
    <xdr:from>
      <xdr:col>2</xdr:col>
      <xdr:colOff>22860</xdr:colOff>
      <xdr:row>40</xdr:row>
      <xdr:rowOff>53340</xdr:rowOff>
    </xdr:from>
    <xdr:to>
      <xdr:col>2</xdr:col>
      <xdr:colOff>106680</xdr:colOff>
      <xdr:row>40</xdr:row>
      <xdr:rowOff>152400</xdr:rowOff>
    </xdr:to>
    <xdr:sp macro="" textlink="">
      <xdr:nvSpPr>
        <xdr:cNvPr id="34641" name="Oval 95">
          <a:extLst>
            <a:ext uri="{FF2B5EF4-FFF2-40B4-BE49-F238E27FC236}">
              <a16:creationId xmlns:a16="http://schemas.microsoft.com/office/drawing/2014/main" id="{EFC08E53-7565-AB2E-CDA2-1DD2AAFF8ACA}"/>
            </a:ext>
          </a:extLst>
        </xdr:cNvPr>
        <xdr:cNvSpPr>
          <a:spLocks noChangeArrowheads="1"/>
        </xdr:cNvSpPr>
      </xdr:nvSpPr>
      <xdr:spPr bwMode="auto">
        <a:xfrm>
          <a:off x="1257300" y="6758940"/>
          <a:ext cx="83820" cy="99060"/>
        </a:xfrm>
        <a:prstGeom prst="ellipse">
          <a:avLst/>
        </a:prstGeom>
        <a:solidFill>
          <a:srgbClr val="FF0000"/>
        </a:solidFill>
        <a:ln w="9525">
          <a:solidFill>
            <a:srgbClr val="FF0000"/>
          </a:solidFill>
          <a:round/>
          <a:headEnd/>
          <a:tailEnd/>
        </a:ln>
      </xdr:spPr>
    </xdr:sp>
    <xdr:clientData/>
  </xdr:twoCellAnchor>
  <xdr:twoCellAnchor editAs="oneCell">
    <xdr:from>
      <xdr:col>1</xdr:col>
      <xdr:colOff>342900</xdr:colOff>
      <xdr:row>39</xdr:row>
      <xdr:rowOff>28575</xdr:rowOff>
    </xdr:from>
    <xdr:to>
      <xdr:col>2</xdr:col>
      <xdr:colOff>411480</xdr:colOff>
      <xdr:row>40</xdr:row>
      <xdr:rowOff>66675</xdr:rowOff>
    </xdr:to>
    <xdr:sp macro="" textlink="">
      <xdr:nvSpPr>
        <xdr:cNvPr id="10336" name="Text Box 96">
          <a:extLst>
            <a:ext uri="{FF2B5EF4-FFF2-40B4-BE49-F238E27FC236}">
              <a16:creationId xmlns:a16="http://schemas.microsoft.com/office/drawing/2014/main" id="{28D9B82B-A2BB-9442-AE36-3B6BD0656631}"/>
            </a:ext>
          </a:extLst>
        </xdr:cNvPr>
        <xdr:cNvSpPr txBox="1">
          <a:spLocks noChangeArrowheads="1"/>
        </xdr:cNvSpPr>
      </xdr:nvSpPr>
      <xdr:spPr bwMode="auto">
        <a:xfrm>
          <a:off x="1066800" y="671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0.71</a:t>
          </a:r>
        </a:p>
      </xdr:txBody>
    </xdr:sp>
    <xdr:clientData/>
  </xdr:twoCellAnchor>
  <xdr:twoCellAnchor>
    <xdr:from>
      <xdr:col>1</xdr:col>
      <xdr:colOff>68580</xdr:colOff>
      <xdr:row>51</xdr:row>
      <xdr:rowOff>85725</xdr:rowOff>
    </xdr:from>
    <xdr:to>
      <xdr:col>8</xdr:col>
      <xdr:colOff>321936</xdr:colOff>
      <xdr:row>53</xdr:row>
      <xdr:rowOff>49669</xdr:rowOff>
    </xdr:to>
    <xdr:sp macro="" textlink="">
      <xdr:nvSpPr>
        <xdr:cNvPr id="10337" name="Rectangle 97">
          <a:extLst>
            <a:ext uri="{FF2B5EF4-FFF2-40B4-BE49-F238E27FC236}">
              <a16:creationId xmlns:a16="http://schemas.microsoft.com/office/drawing/2014/main" id="{0A5BD4EA-E31B-4DC6-33BC-E65C31E1374B}"/>
            </a:ext>
          </a:extLst>
        </xdr:cNvPr>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49530</xdr:colOff>
      <xdr:row>53</xdr:row>
      <xdr:rowOff>97155</xdr:rowOff>
    </xdr:from>
    <xdr:to>
      <xdr:col>5</xdr:col>
      <xdr:colOff>59055</xdr:colOff>
      <xdr:row>54</xdr:row>
      <xdr:rowOff>162056</xdr:rowOff>
    </xdr:to>
    <xdr:sp macro="" textlink="">
      <xdr:nvSpPr>
        <xdr:cNvPr id="10338" name="Text Box 98">
          <a:extLst>
            <a:ext uri="{FF2B5EF4-FFF2-40B4-BE49-F238E27FC236}">
              <a16:creationId xmlns:a16="http://schemas.microsoft.com/office/drawing/2014/main" id="{DEB630CA-5DE7-7BE8-ECCD-14619C9EEC97}"/>
            </a:ext>
          </a:extLst>
        </xdr:cNvPr>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167640</xdr:colOff>
      <xdr:row>53</xdr:row>
      <xdr:rowOff>85725</xdr:rowOff>
    </xdr:from>
    <xdr:to>
      <xdr:col>6</xdr:col>
      <xdr:colOff>342900</xdr:colOff>
      <xdr:row>55</xdr:row>
      <xdr:rowOff>11589</xdr:rowOff>
    </xdr:to>
    <xdr:sp macro="" textlink="">
      <xdr:nvSpPr>
        <xdr:cNvPr id="10339" name="Text Box 99">
          <a:extLst>
            <a:ext uri="{FF2B5EF4-FFF2-40B4-BE49-F238E27FC236}">
              <a16:creationId xmlns:a16="http://schemas.microsoft.com/office/drawing/2014/main" id="{8A0DE34C-F82A-845F-A398-2043C508D252}"/>
            </a:ext>
          </a:extLst>
        </xdr:cNvPr>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[92.1%]　</a:t>
          </a:r>
        </a:p>
      </xdr:txBody>
    </xdr:sp>
    <xdr:clientData/>
  </xdr:twoCellAnchor>
  <xdr:twoCellAnchor>
    <xdr:from>
      <xdr:col>8</xdr:col>
      <xdr:colOff>381000</xdr:colOff>
      <xdr:row>52</xdr:row>
      <xdr:rowOff>161925</xdr:rowOff>
    </xdr:from>
    <xdr:to>
      <xdr:col>10</xdr:col>
      <xdr:colOff>510540</xdr:colOff>
      <xdr:row>54</xdr:row>
      <xdr:rowOff>76200</xdr:rowOff>
    </xdr:to>
    <xdr:sp macro="" textlink="">
      <xdr:nvSpPr>
        <xdr:cNvPr id="10340" name="Rectangle 100">
          <a:extLst>
            <a:ext uri="{FF2B5EF4-FFF2-40B4-BE49-F238E27FC236}">
              <a16:creationId xmlns:a16="http://schemas.microsoft.com/office/drawing/2014/main" id="{D694D547-6DCD-4903-CDFA-EEEEE7C0B8DF}"/>
            </a:ext>
          </a:extLst>
        </xdr:cNvPr>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381000</xdr:colOff>
      <xdr:row>54</xdr:row>
      <xdr:rowOff>9525</xdr:rowOff>
    </xdr:from>
    <xdr:to>
      <xdr:col>10</xdr:col>
      <xdr:colOff>510540</xdr:colOff>
      <xdr:row>55</xdr:row>
      <xdr:rowOff>87798</xdr:rowOff>
    </xdr:to>
    <xdr:sp macro="" textlink="">
      <xdr:nvSpPr>
        <xdr:cNvPr id="10341" name="Rectangle 101">
          <a:extLst>
            <a:ext uri="{FF2B5EF4-FFF2-40B4-BE49-F238E27FC236}">
              <a16:creationId xmlns:a16="http://schemas.microsoft.com/office/drawing/2014/main" id="{0CB9A950-84B5-A84D-DA49-6C4B20B5B46F}"/>
            </a:ext>
          </a:extLst>
        </xdr:cNvPr>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141/195</a:t>
          </a:r>
        </a:p>
      </xdr:txBody>
    </xdr:sp>
    <xdr:clientData/>
  </xdr:twoCellAnchor>
  <xdr:twoCellAnchor>
    <xdr:from>
      <xdr:col>11</xdr:col>
      <xdr:colOff>9525</xdr:colOff>
      <xdr:row>52</xdr:row>
      <xdr:rowOff>161925</xdr:rowOff>
    </xdr:from>
    <xdr:to>
      <xdr:col>12</xdr:col>
      <xdr:colOff>539307</xdr:colOff>
      <xdr:row>54</xdr:row>
      <xdr:rowOff>76200</xdr:rowOff>
    </xdr:to>
    <xdr:sp macro="" textlink="">
      <xdr:nvSpPr>
        <xdr:cNvPr id="10342" name="Rectangle 102">
          <a:extLst>
            <a:ext uri="{FF2B5EF4-FFF2-40B4-BE49-F238E27FC236}">
              <a16:creationId xmlns:a16="http://schemas.microsoft.com/office/drawing/2014/main" id="{65BEFF3D-47C4-A54F-AC6B-B558ED224B19}"/>
            </a:ext>
          </a:extLst>
        </xdr:cNvPr>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539307</xdr:colOff>
      <xdr:row>55</xdr:row>
      <xdr:rowOff>87798</xdr:rowOff>
    </xdr:to>
    <xdr:sp macro="" textlink="">
      <xdr:nvSpPr>
        <xdr:cNvPr id="10343" name="Rectangle 103">
          <a:extLst>
            <a:ext uri="{FF2B5EF4-FFF2-40B4-BE49-F238E27FC236}">
              <a16:creationId xmlns:a16="http://schemas.microsoft.com/office/drawing/2014/main" id="{388872A3-425D-7B67-4034-9E36B8FA13E1}"/>
            </a:ext>
          </a:extLst>
        </xdr:cNvPr>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90.3</a:t>
          </a:r>
        </a:p>
      </xdr:txBody>
    </xdr:sp>
    <xdr:clientData/>
  </xdr:twoCellAnchor>
  <xdr:twoCellAnchor>
    <xdr:from>
      <xdr:col>13</xdr:col>
      <xdr:colOff>89535</xdr:colOff>
      <xdr:row>52</xdr:row>
      <xdr:rowOff>161925</xdr:rowOff>
    </xdr:from>
    <xdr:to>
      <xdr:col>15</xdr:col>
      <xdr:colOff>26</xdr:colOff>
      <xdr:row>54</xdr:row>
      <xdr:rowOff>76200</xdr:rowOff>
    </xdr:to>
    <xdr:sp macro="" textlink="">
      <xdr:nvSpPr>
        <xdr:cNvPr id="10344" name="Rectangle 104">
          <a:extLst>
            <a:ext uri="{FF2B5EF4-FFF2-40B4-BE49-F238E27FC236}">
              <a16:creationId xmlns:a16="http://schemas.microsoft.com/office/drawing/2014/main" id="{68418F88-AFCA-1225-F328-B35D0184B51D}"/>
            </a:ext>
          </a:extLst>
        </xdr:cNvPr>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栃木県平均</a:t>
          </a:r>
        </a:p>
      </xdr:txBody>
    </xdr:sp>
    <xdr:clientData/>
  </xdr:twoCellAnchor>
  <xdr:twoCellAnchor>
    <xdr:from>
      <xdr:col>13</xdr:col>
      <xdr:colOff>89535</xdr:colOff>
      <xdr:row>54</xdr:row>
      <xdr:rowOff>9525</xdr:rowOff>
    </xdr:from>
    <xdr:to>
      <xdr:col>15</xdr:col>
      <xdr:colOff>26</xdr:colOff>
      <xdr:row>55</xdr:row>
      <xdr:rowOff>87798</xdr:rowOff>
    </xdr:to>
    <xdr:sp macro="" textlink="">
      <xdr:nvSpPr>
        <xdr:cNvPr id="10345" name="Rectangle 105">
          <a:extLst>
            <a:ext uri="{FF2B5EF4-FFF2-40B4-BE49-F238E27FC236}">
              <a16:creationId xmlns:a16="http://schemas.microsoft.com/office/drawing/2014/main" id="{4556A596-F753-38DB-7016-6C3483412727}"/>
            </a:ext>
          </a:extLst>
        </xdr:cNvPr>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88.8</a:t>
          </a:r>
        </a:p>
      </xdr:txBody>
    </xdr:sp>
    <xdr:clientData/>
  </xdr:twoCellAnchor>
  <xdr:twoCellAnchor>
    <xdr:from>
      <xdr:col>1</xdr:col>
      <xdr:colOff>68580</xdr:colOff>
      <xdr:row>55</xdr:row>
      <xdr:rowOff>160020</xdr:rowOff>
    </xdr:from>
    <xdr:to>
      <xdr:col>8</xdr:col>
      <xdr:colOff>320040</xdr:colOff>
      <xdr:row>70</xdr:row>
      <xdr:rowOff>0</xdr:rowOff>
    </xdr:to>
    <xdr:sp macro="" textlink="">
      <xdr:nvSpPr>
        <xdr:cNvPr id="34652" name="Rectangle 106">
          <a:extLst>
            <a:ext uri="{FF2B5EF4-FFF2-40B4-BE49-F238E27FC236}">
              <a16:creationId xmlns:a16="http://schemas.microsoft.com/office/drawing/2014/main" id="{A533C287-C890-47CF-DB4C-AF035E14BCA1}"/>
            </a:ext>
          </a:extLst>
        </xdr:cNvPr>
        <xdr:cNvSpPr>
          <a:spLocks noChangeArrowheads="1"/>
        </xdr:cNvSpPr>
      </xdr:nvSpPr>
      <xdr:spPr bwMode="auto">
        <a:xfrm>
          <a:off x="685800" y="9380220"/>
          <a:ext cx="4572000" cy="2354580"/>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487680</xdr:colOff>
      <xdr:row>55</xdr:row>
      <xdr:rowOff>160020</xdr:rowOff>
    </xdr:from>
    <xdr:to>
      <xdr:col>17</xdr:col>
      <xdr:colOff>365760</xdr:colOff>
      <xdr:row>70</xdr:row>
      <xdr:rowOff>0</xdr:rowOff>
    </xdr:to>
    <xdr:sp macro="" textlink="">
      <xdr:nvSpPr>
        <xdr:cNvPr id="34653" name="Rectangle 107">
          <a:extLst>
            <a:ext uri="{FF2B5EF4-FFF2-40B4-BE49-F238E27FC236}">
              <a16:creationId xmlns:a16="http://schemas.microsoft.com/office/drawing/2014/main" id="{BABF519C-8E0E-09D4-B6B4-FF1750E12B2A}"/>
            </a:ext>
          </a:extLst>
        </xdr:cNvPr>
        <xdr:cNvSpPr>
          <a:spLocks noChangeArrowheads="1"/>
        </xdr:cNvSpPr>
      </xdr:nvSpPr>
      <xdr:spPr bwMode="auto">
        <a:xfrm>
          <a:off x="5425440" y="9380220"/>
          <a:ext cx="5433060" cy="235458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489585</xdr:colOff>
      <xdr:row>55</xdr:row>
      <xdr:rowOff>161925</xdr:rowOff>
    </xdr:from>
    <xdr:to>
      <xdr:col>14</xdr:col>
      <xdr:colOff>215265</xdr:colOff>
      <xdr:row>57</xdr:row>
      <xdr:rowOff>66675</xdr:rowOff>
    </xdr:to>
    <xdr:sp macro="" textlink="">
      <xdr:nvSpPr>
        <xdr:cNvPr id="10348" name="Rectangle 108">
          <a:extLst>
            <a:ext uri="{FF2B5EF4-FFF2-40B4-BE49-F238E27FC236}">
              <a16:creationId xmlns:a16="http://schemas.microsoft.com/office/drawing/2014/main" id="{B367D00D-888E-FC9D-859D-2F360547F7DD}"/>
            </a:ext>
          </a:extLst>
        </xdr:cNvPr>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607695</xdr:colOff>
      <xdr:row>57</xdr:row>
      <xdr:rowOff>125730</xdr:rowOff>
    </xdr:from>
    <xdr:to>
      <xdr:col>17</xdr:col>
      <xdr:colOff>253354</xdr:colOff>
      <xdr:row>69</xdr:row>
      <xdr:rowOff>97155</xdr:rowOff>
    </xdr:to>
    <xdr:sp macro="" textlink="" fLocksText="0">
      <xdr:nvSpPr>
        <xdr:cNvPr id="10349" name="Text Box 109">
          <a:extLst>
            <a:ext uri="{FF2B5EF4-FFF2-40B4-BE49-F238E27FC236}">
              <a16:creationId xmlns:a16="http://schemas.microsoft.com/office/drawing/2014/main" id="{0B9F473C-B8CF-B912-6AA5-7E5EF9BABE2E}"/>
            </a:ext>
          </a:extLst>
        </xdr:cNvPr>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広域圏の合併により一部事務組合の事業を引き継ぎ、単独自治体として実施していることや、面積が広く観光施設が点在し、分散型の消防防災体制を整える必要から、類似団体と比較して消防関係職員が多いことなどにより、特に人件費の経常収支比率が高いことから、経常収支比率も類似団体と比較して高い状況にある。過去に借り入れた市債の償還終了により、公債費が減少しているものの、社会保障関係経費の増加による扶助費の増加や指定管理者制度の導入による物件費の増加により、前年度と比較し１．１増加した。今後も扶助費の増加は避けられないものと見込まれるため、人件費や、物件費といった経常経費の圧縮により、経常収支比率の削減を図る必要がある。</a:t>
          </a:r>
        </a:p>
      </xdr:txBody>
    </xdr:sp>
    <xdr:clientData/>
  </xdr:twoCellAnchor>
  <xdr:oneCellAnchor>
    <xdr:from>
      <xdr:col>1</xdr:col>
      <xdr:colOff>68580</xdr:colOff>
      <xdr:row>55</xdr:row>
      <xdr:rowOff>9525</xdr:rowOff>
    </xdr:from>
    <xdr:ext cx="132344" cy="151836"/>
    <xdr:sp macro="" textlink="">
      <xdr:nvSpPr>
        <xdr:cNvPr id="10350" name="Text Box 110">
          <a:extLst>
            <a:ext uri="{FF2B5EF4-FFF2-40B4-BE49-F238E27FC236}">
              <a16:creationId xmlns:a16="http://schemas.microsoft.com/office/drawing/2014/main" id="{44C00DB5-DD13-815C-4446-8B4CC7599527}"/>
            </a:ext>
          </a:extLst>
        </xdr:cNvPr>
        <xdr:cNvSpPr txBox="1">
          <a:spLocks noChangeArrowheads="1"/>
        </xdr:cNvSpPr>
      </xdr:nvSpPr>
      <xdr:spPr bwMode="auto">
        <a:xfrm>
          <a:off x="685800" y="922972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68580</xdr:colOff>
      <xdr:row>70</xdr:row>
      <xdr:rowOff>0</xdr:rowOff>
    </xdr:from>
    <xdr:to>
      <xdr:col>8</xdr:col>
      <xdr:colOff>320040</xdr:colOff>
      <xdr:row>70</xdr:row>
      <xdr:rowOff>0</xdr:rowOff>
    </xdr:to>
    <xdr:sp macro="" textlink="">
      <xdr:nvSpPr>
        <xdr:cNvPr id="34657" name="Line 111">
          <a:extLst>
            <a:ext uri="{FF2B5EF4-FFF2-40B4-BE49-F238E27FC236}">
              <a16:creationId xmlns:a16="http://schemas.microsoft.com/office/drawing/2014/main" id="{7787D151-C7B4-B915-E932-705D7477FE1C}"/>
            </a:ext>
          </a:extLst>
        </xdr:cNvPr>
        <xdr:cNvSpPr>
          <a:spLocks noChangeShapeType="1"/>
        </xdr:cNvSpPr>
      </xdr:nvSpPr>
      <xdr:spPr bwMode="auto">
        <a:xfrm>
          <a:off x="685800" y="1173480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49530</xdr:rowOff>
    </xdr:from>
    <xdr:to>
      <xdr:col>1</xdr:col>
      <xdr:colOff>68580</xdr:colOff>
      <xdr:row>70</xdr:row>
      <xdr:rowOff>87630</xdr:rowOff>
    </xdr:to>
    <xdr:sp macro="" textlink="">
      <xdr:nvSpPr>
        <xdr:cNvPr id="10352" name="Text Box 112">
          <a:extLst>
            <a:ext uri="{FF2B5EF4-FFF2-40B4-BE49-F238E27FC236}">
              <a16:creationId xmlns:a16="http://schemas.microsoft.com/office/drawing/2014/main" id="{36830C54-E839-291C-A01B-C3995E87ABA8}"/>
            </a:ext>
          </a:extLst>
        </xdr:cNvPr>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130.0</a:t>
          </a:r>
        </a:p>
      </xdr:txBody>
    </xdr:sp>
    <xdr:clientData/>
  </xdr:twoCellAnchor>
  <xdr:twoCellAnchor>
    <xdr:from>
      <xdr:col>1</xdr:col>
      <xdr:colOff>68580</xdr:colOff>
      <xdr:row>68</xdr:row>
      <xdr:rowOff>0</xdr:rowOff>
    </xdr:from>
    <xdr:to>
      <xdr:col>8</xdr:col>
      <xdr:colOff>320040</xdr:colOff>
      <xdr:row>68</xdr:row>
      <xdr:rowOff>0</xdr:rowOff>
    </xdr:to>
    <xdr:sp macro="" textlink="">
      <xdr:nvSpPr>
        <xdr:cNvPr id="34659" name="Line 113">
          <a:extLst>
            <a:ext uri="{FF2B5EF4-FFF2-40B4-BE49-F238E27FC236}">
              <a16:creationId xmlns:a16="http://schemas.microsoft.com/office/drawing/2014/main" id="{A94A790C-9445-DEAE-D865-778AF6F0EB5B}"/>
            </a:ext>
          </a:extLst>
        </xdr:cNvPr>
        <xdr:cNvSpPr>
          <a:spLocks noChangeShapeType="1"/>
        </xdr:cNvSpPr>
      </xdr:nvSpPr>
      <xdr:spPr bwMode="auto">
        <a:xfrm>
          <a:off x="685800" y="1139952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67</xdr:row>
      <xdr:rowOff>49530</xdr:rowOff>
    </xdr:from>
    <xdr:to>
      <xdr:col>1</xdr:col>
      <xdr:colOff>68580</xdr:colOff>
      <xdr:row>68</xdr:row>
      <xdr:rowOff>87630</xdr:rowOff>
    </xdr:to>
    <xdr:sp macro="" textlink="">
      <xdr:nvSpPr>
        <xdr:cNvPr id="10354" name="Text Box 114">
          <a:extLst>
            <a:ext uri="{FF2B5EF4-FFF2-40B4-BE49-F238E27FC236}">
              <a16:creationId xmlns:a16="http://schemas.microsoft.com/office/drawing/2014/main" id="{E9ADAF65-2C36-D341-8069-1DB862523D6C}"/>
            </a:ext>
          </a:extLst>
        </xdr:cNvPr>
        <xdr:cNvSpPr txBox="1">
          <a:spLocks noChangeArrowheads="1"/>
        </xdr:cNvSpPr>
      </xdr:nvSpPr>
      <xdr:spPr bwMode="auto">
        <a:xfrm>
          <a:off x="0"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xdr:col>
      <xdr:colOff>68580</xdr:colOff>
      <xdr:row>66</xdr:row>
      <xdr:rowOff>0</xdr:rowOff>
    </xdr:from>
    <xdr:to>
      <xdr:col>8</xdr:col>
      <xdr:colOff>320040</xdr:colOff>
      <xdr:row>66</xdr:row>
      <xdr:rowOff>0</xdr:rowOff>
    </xdr:to>
    <xdr:sp macro="" textlink="">
      <xdr:nvSpPr>
        <xdr:cNvPr id="34661" name="Line 115">
          <a:extLst>
            <a:ext uri="{FF2B5EF4-FFF2-40B4-BE49-F238E27FC236}">
              <a16:creationId xmlns:a16="http://schemas.microsoft.com/office/drawing/2014/main" id="{CA40011B-0B9B-3D8E-0DEE-FCF79B568DF7}"/>
            </a:ext>
          </a:extLst>
        </xdr:cNvPr>
        <xdr:cNvSpPr>
          <a:spLocks noChangeShapeType="1"/>
        </xdr:cNvSpPr>
      </xdr:nvSpPr>
      <xdr:spPr bwMode="auto">
        <a:xfrm>
          <a:off x="685800" y="1106424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65</xdr:row>
      <xdr:rowOff>49530</xdr:rowOff>
    </xdr:from>
    <xdr:to>
      <xdr:col>1</xdr:col>
      <xdr:colOff>68580</xdr:colOff>
      <xdr:row>66</xdr:row>
      <xdr:rowOff>87630</xdr:rowOff>
    </xdr:to>
    <xdr:sp macro="" textlink="">
      <xdr:nvSpPr>
        <xdr:cNvPr id="10356" name="Text Box 116">
          <a:extLst>
            <a:ext uri="{FF2B5EF4-FFF2-40B4-BE49-F238E27FC236}">
              <a16:creationId xmlns:a16="http://schemas.microsoft.com/office/drawing/2014/main" id="{3187C4E4-5A98-A161-123E-358A869DEA2D}"/>
            </a:ext>
          </a:extLst>
        </xdr:cNvPr>
        <xdr:cNvSpPr txBox="1">
          <a:spLocks noChangeArrowheads="1"/>
        </xdr:cNvSpPr>
      </xdr:nvSpPr>
      <xdr:spPr bwMode="auto">
        <a:xfrm>
          <a:off x="0"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xdr:col>
      <xdr:colOff>68580</xdr:colOff>
      <xdr:row>63</xdr:row>
      <xdr:rowOff>160020</xdr:rowOff>
    </xdr:from>
    <xdr:to>
      <xdr:col>8</xdr:col>
      <xdr:colOff>320040</xdr:colOff>
      <xdr:row>63</xdr:row>
      <xdr:rowOff>160020</xdr:rowOff>
    </xdr:to>
    <xdr:sp macro="" textlink="">
      <xdr:nvSpPr>
        <xdr:cNvPr id="34663" name="Line 117">
          <a:extLst>
            <a:ext uri="{FF2B5EF4-FFF2-40B4-BE49-F238E27FC236}">
              <a16:creationId xmlns:a16="http://schemas.microsoft.com/office/drawing/2014/main" id="{8DE6453F-B9D9-D58B-5090-CAAA0DFA3C49}"/>
            </a:ext>
          </a:extLst>
        </xdr:cNvPr>
        <xdr:cNvSpPr>
          <a:spLocks noChangeShapeType="1"/>
        </xdr:cNvSpPr>
      </xdr:nvSpPr>
      <xdr:spPr bwMode="auto">
        <a:xfrm>
          <a:off x="685800" y="1072134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63</xdr:row>
      <xdr:rowOff>47625</xdr:rowOff>
    </xdr:from>
    <xdr:to>
      <xdr:col>1</xdr:col>
      <xdr:colOff>68580</xdr:colOff>
      <xdr:row>64</xdr:row>
      <xdr:rowOff>85725</xdr:rowOff>
    </xdr:to>
    <xdr:sp macro="" textlink="">
      <xdr:nvSpPr>
        <xdr:cNvPr id="10358" name="Text Box 118">
          <a:extLst>
            <a:ext uri="{FF2B5EF4-FFF2-40B4-BE49-F238E27FC236}">
              <a16:creationId xmlns:a16="http://schemas.microsoft.com/office/drawing/2014/main" id="{474A907E-A0E1-4C4C-B5D5-25081CBECBC3}"/>
            </a:ext>
          </a:extLst>
        </xdr:cNvPr>
        <xdr:cNvSpPr txBox="1">
          <a:spLocks noChangeArrowheads="1"/>
        </xdr:cNvSpPr>
      </xdr:nvSpPr>
      <xdr:spPr bwMode="auto">
        <a:xfrm>
          <a:off x="0"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xdr:col>
      <xdr:colOff>68580</xdr:colOff>
      <xdr:row>61</xdr:row>
      <xdr:rowOff>160020</xdr:rowOff>
    </xdr:from>
    <xdr:to>
      <xdr:col>8</xdr:col>
      <xdr:colOff>320040</xdr:colOff>
      <xdr:row>61</xdr:row>
      <xdr:rowOff>160020</xdr:rowOff>
    </xdr:to>
    <xdr:sp macro="" textlink="">
      <xdr:nvSpPr>
        <xdr:cNvPr id="34665" name="Line 119">
          <a:extLst>
            <a:ext uri="{FF2B5EF4-FFF2-40B4-BE49-F238E27FC236}">
              <a16:creationId xmlns:a16="http://schemas.microsoft.com/office/drawing/2014/main" id="{28A507D2-6CA4-6602-3BBF-CA774FC117EE}"/>
            </a:ext>
          </a:extLst>
        </xdr:cNvPr>
        <xdr:cNvSpPr>
          <a:spLocks noChangeShapeType="1"/>
        </xdr:cNvSpPr>
      </xdr:nvSpPr>
      <xdr:spPr bwMode="auto">
        <a:xfrm>
          <a:off x="685800" y="1038606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61</xdr:row>
      <xdr:rowOff>47625</xdr:rowOff>
    </xdr:from>
    <xdr:to>
      <xdr:col>1</xdr:col>
      <xdr:colOff>68580</xdr:colOff>
      <xdr:row>62</xdr:row>
      <xdr:rowOff>85725</xdr:rowOff>
    </xdr:to>
    <xdr:sp macro="" textlink="">
      <xdr:nvSpPr>
        <xdr:cNvPr id="10360" name="Text Box 120">
          <a:extLst>
            <a:ext uri="{FF2B5EF4-FFF2-40B4-BE49-F238E27FC236}">
              <a16:creationId xmlns:a16="http://schemas.microsoft.com/office/drawing/2014/main" id="{5F237DB8-D8C1-F43E-267A-FB88501FCE01}"/>
            </a:ext>
          </a:extLst>
        </xdr:cNvPr>
        <xdr:cNvSpPr txBox="1">
          <a:spLocks noChangeArrowheads="1"/>
        </xdr:cNvSpPr>
      </xdr:nvSpPr>
      <xdr:spPr bwMode="auto">
        <a:xfrm>
          <a:off x="0"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xdr:col>
      <xdr:colOff>68580</xdr:colOff>
      <xdr:row>59</xdr:row>
      <xdr:rowOff>160020</xdr:rowOff>
    </xdr:from>
    <xdr:to>
      <xdr:col>8</xdr:col>
      <xdr:colOff>320040</xdr:colOff>
      <xdr:row>59</xdr:row>
      <xdr:rowOff>160020</xdr:rowOff>
    </xdr:to>
    <xdr:sp macro="" textlink="">
      <xdr:nvSpPr>
        <xdr:cNvPr id="34667" name="Line 121">
          <a:extLst>
            <a:ext uri="{FF2B5EF4-FFF2-40B4-BE49-F238E27FC236}">
              <a16:creationId xmlns:a16="http://schemas.microsoft.com/office/drawing/2014/main" id="{83BB1B92-648D-C77A-0291-5A1773B0FD59}"/>
            </a:ext>
          </a:extLst>
        </xdr:cNvPr>
        <xdr:cNvSpPr>
          <a:spLocks noChangeShapeType="1"/>
        </xdr:cNvSpPr>
      </xdr:nvSpPr>
      <xdr:spPr bwMode="auto">
        <a:xfrm>
          <a:off x="685800" y="1005078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59</xdr:row>
      <xdr:rowOff>47625</xdr:rowOff>
    </xdr:from>
    <xdr:to>
      <xdr:col>1</xdr:col>
      <xdr:colOff>68580</xdr:colOff>
      <xdr:row>60</xdr:row>
      <xdr:rowOff>85725</xdr:rowOff>
    </xdr:to>
    <xdr:sp macro="" textlink="">
      <xdr:nvSpPr>
        <xdr:cNvPr id="10362" name="Text Box 122">
          <a:extLst>
            <a:ext uri="{FF2B5EF4-FFF2-40B4-BE49-F238E27FC236}">
              <a16:creationId xmlns:a16="http://schemas.microsoft.com/office/drawing/2014/main" id="{F456DF00-57D2-6F6E-EE15-34C33008C25C}"/>
            </a:ext>
          </a:extLst>
        </xdr:cNvPr>
        <xdr:cNvSpPr txBox="1">
          <a:spLocks noChangeArrowheads="1"/>
        </xdr:cNvSpPr>
      </xdr:nvSpPr>
      <xdr:spPr bwMode="auto">
        <a:xfrm>
          <a:off x="0"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xdr:col>
      <xdr:colOff>68580</xdr:colOff>
      <xdr:row>57</xdr:row>
      <xdr:rowOff>160020</xdr:rowOff>
    </xdr:from>
    <xdr:to>
      <xdr:col>8</xdr:col>
      <xdr:colOff>320040</xdr:colOff>
      <xdr:row>57</xdr:row>
      <xdr:rowOff>160020</xdr:rowOff>
    </xdr:to>
    <xdr:sp macro="" textlink="">
      <xdr:nvSpPr>
        <xdr:cNvPr id="34669" name="Line 123">
          <a:extLst>
            <a:ext uri="{FF2B5EF4-FFF2-40B4-BE49-F238E27FC236}">
              <a16:creationId xmlns:a16="http://schemas.microsoft.com/office/drawing/2014/main" id="{A964188D-E439-2E5A-CCB8-9DF7A0470A9F}"/>
            </a:ext>
          </a:extLst>
        </xdr:cNvPr>
        <xdr:cNvSpPr>
          <a:spLocks noChangeShapeType="1"/>
        </xdr:cNvSpPr>
      </xdr:nvSpPr>
      <xdr:spPr bwMode="auto">
        <a:xfrm>
          <a:off x="685800" y="971550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57</xdr:row>
      <xdr:rowOff>47625</xdr:rowOff>
    </xdr:from>
    <xdr:to>
      <xdr:col>1</xdr:col>
      <xdr:colOff>68580</xdr:colOff>
      <xdr:row>58</xdr:row>
      <xdr:rowOff>85725</xdr:rowOff>
    </xdr:to>
    <xdr:sp macro="" textlink="">
      <xdr:nvSpPr>
        <xdr:cNvPr id="10364" name="Text Box 124">
          <a:extLst>
            <a:ext uri="{FF2B5EF4-FFF2-40B4-BE49-F238E27FC236}">
              <a16:creationId xmlns:a16="http://schemas.microsoft.com/office/drawing/2014/main" id="{DBDE1BB9-5904-D6C1-6650-701DB5076D67}"/>
            </a:ext>
          </a:extLst>
        </xdr:cNvPr>
        <xdr:cNvSpPr txBox="1">
          <a:spLocks noChangeArrowheads="1"/>
        </xdr:cNvSpPr>
      </xdr:nvSpPr>
      <xdr:spPr bwMode="auto">
        <a:xfrm>
          <a:off x="0"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xdr:col>
      <xdr:colOff>68580</xdr:colOff>
      <xdr:row>55</xdr:row>
      <xdr:rowOff>160020</xdr:rowOff>
    </xdr:from>
    <xdr:to>
      <xdr:col>8</xdr:col>
      <xdr:colOff>320040</xdr:colOff>
      <xdr:row>55</xdr:row>
      <xdr:rowOff>160020</xdr:rowOff>
    </xdr:to>
    <xdr:sp macro="" textlink="">
      <xdr:nvSpPr>
        <xdr:cNvPr id="34671" name="Line 125">
          <a:extLst>
            <a:ext uri="{FF2B5EF4-FFF2-40B4-BE49-F238E27FC236}">
              <a16:creationId xmlns:a16="http://schemas.microsoft.com/office/drawing/2014/main" id="{15184B0B-C932-B5BB-9577-D673EC45F063}"/>
            </a:ext>
          </a:extLst>
        </xdr:cNvPr>
        <xdr:cNvSpPr>
          <a:spLocks noChangeShapeType="1"/>
        </xdr:cNvSpPr>
      </xdr:nvSpPr>
      <xdr:spPr bwMode="auto">
        <a:xfrm>
          <a:off x="685800" y="938022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68580</xdr:colOff>
      <xdr:row>56</xdr:row>
      <xdr:rowOff>85725</xdr:rowOff>
    </xdr:to>
    <xdr:sp macro="" textlink="">
      <xdr:nvSpPr>
        <xdr:cNvPr id="10366" name="Text Box 126">
          <a:extLst>
            <a:ext uri="{FF2B5EF4-FFF2-40B4-BE49-F238E27FC236}">
              <a16:creationId xmlns:a16="http://schemas.microsoft.com/office/drawing/2014/main" id="{8F666D74-79B7-3A24-1ADF-F84B9F799022}"/>
            </a:ext>
          </a:extLst>
        </xdr:cNvPr>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xdr:col>
      <xdr:colOff>68580</xdr:colOff>
      <xdr:row>55</xdr:row>
      <xdr:rowOff>160020</xdr:rowOff>
    </xdr:from>
    <xdr:to>
      <xdr:col>8</xdr:col>
      <xdr:colOff>320040</xdr:colOff>
      <xdr:row>70</xdr:row>
      <xdr:rowOff>0</xdr:rowOff>
    </xdr:to>
    <xdr:sp macro="" textlink="">
      <xdr:nvSpPr>
        <xdr:cNvPr id="34673" name="財政構造の弾力性グラフ枠">
          <a:extLst>
            <a:ext uri="{FF2B5EF4-FFF2-40B4-BE49-F238E27FC236}">
              <a16:creationId xmlns:a16="http://schemas.microsoft.com/office/drawing/2014/main" id="{2CF1A79D-212C-6B73-25F0-1EA6A7D1AC8B}"/>
            </a:ext>
          </a:extLst>
        </xdr:cNvPr>
        <xdr:cNvSpPr>
          <a:spLocks noChangeArrowheads="1"/>
        </xdr:cNvSpPr>
      </xdr:nvSpPr>
      <xdr:spPr bwMode="auto">
        <a:xfrm>
          <a:off x="685800" y="9380220"/>
          <a:ext cx="4572000" cy="235458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137160</xdr:colOff>
      <xdr:row>58</xdr:row>
      <xdr:rowOff>129540</xdr:rowOff>
    </xdr:from>
    <xdr:to>
      <xdr:col>7</xdr:col>
      <xdr:colOff>137160</xdr:colOff>
      <xdr:row>68</xdr:row>
      <xdr:rowOff>0</xdr:rowOff>
    </xdr:to>
    <xdr:sp macro="" textlink="">
      <xdr:nvSpPr>
        <xdr:cNvPr id="34674" name="Line 128">
          <a:extLst>
            <a:ext uri="{FF2B5EF4-FFF2-40B4-BE49-F238E27FC236}">
              <a16:creationId xmlns:a16="http://schemas.microsoft.com/office/drawing/2014/main" id="{D7839EB1-8AA4-CBD7-2BC0-85EB7862F129}"/>
            </a:ext>
          </a:extLst>
        </xdr:cNvPr>
        <xdr:cNvSpPr>
          <a:spLocks noChangeShapeType="1"/>
        </xdr:cNvSpPr>
      </xdr:nvSpPr>
      <xdr:spPr bwMode="auto">
        <a:xfrm flipV="1">
          <a:off x="4457700" y="9852660"/>
          <a:ext cx="0" cy="154686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215265</xdr:colOff>
      <xdr:row>68</xdr:row>
      <xdr:rowOff>0</xdr:rowOff>
    </xdr:from>
    <xdr:to>
      <xdr:col>8</xdr:col>
      <xdr:colOff>283845</xdr:colOff>
      <xdr:row>69</xdr:row>
      <xdr:rowOff>38100</xdr:rowOff>
    </xdr:to>
    <xdr:sp macro="" textlink="">
      <xdr:nvSpPr>
        <xdr:cNvPr id="10369" name="財政構造の弾力性最小値テキスト">
          <a:extLst>
            <a:ext uri="{FF2B5EF4-FFF2-40B4-BE49-F238E27FC236}">
              <a16:creationId xmlns:a16="http://schemas.microsoft.com/office/drawing/2014/main" id="{B1BF4C08-0FE9-252C-66E3-51FB4C96ABB4}"/>
            </a:ext>
          </a:extLst>
        </xdr:cNvPr>
        <xdr:cNvSpPr txBox="1">
          <a:spLocks noChangeArrowheads="1"/>
        </xdr:cNvSpPr>
      </xdr:nvSpPr>
      <xdr:spPr bwMode="auto">
        <a:xfrm>
          <a:off x="5038725" y="11658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120.1</a:t>
          </a:r>
        </a:p>
      </xdr:txBody>
    </xdr:sp>
    <xdr:clientData/>
  </xdr:twoCellAnchor>
  <xdr:twoCellAnchor>
    <xdr:from>
      <xdr:col>7</xdr:col>
      <xdr:colOff>60960</xdr:colOff>
      <xdr:row>68</xdr:row>
      <xdr:rowOff>0</xdr:rowOff>
    </xdr:from>
    <xdr:to>
      <xdr:col>7</xdr:col>
      <xdr:colOff>213360</xdr:colOff>
      <xdr:row>68</xdr:row>
      <xdr:rowOff>0</xdr:rowOff>
    </xdr:to>
    <xdr:sp macro="" textlink="">
      <xdr:nvSpPr>
        <xdr:cNvPr id="34676" name="Line 130">
          <a:extLst>
            <a:ext uri="{FF2B5EF4-FFF2-40B4-BE49-F238E27FC236}">
              <a16:creationId xmlns:a16="http://schemas.microsoft.com/office/drawing/2014/main" id="{76FC1EAD-87EC-E36C-E311-30951E6EB17A}"/>
            </a:ext>
          </a:extLst>
        </xdr:cNvPr>
        <xdr:cNvSpPr>
          <a:spLocks noChangeShapeType="1"/>
        </xdr:cNvSpPr>
      </xdr:nvSpPr>
      <xdr:spPr bwMode="auto">
        <a:xfrm>
          <a:off x="4381500" y="11399520"/>
          <a:ext cx="1524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215265</xdr:colOff>
      <xdr:row>57</xdr:row>
      <xdr:rowOff>76200</xdr:rowOff>
    </xdr:from>
    <xdr:to>
      <xdr:col>8</xdr:col>
      <xdr:colOff>283845</xdr:colOff>
      <xdr:row>58</xdr:row>
      <xdr:rowOff>114300</xdr:rowOff>
    </xdr:to>
    <xdr:sp macro="" textlink="">
      <xdr:nvSpPr>
        <xdr:cNvPr id="10371" name="財政構造の弾力性最大値テキスト">
          <a:extLst>
            <a:ext uri="{FF2B5EF4-FFF2-40B4-BE49-F238E27FC236}">
              <a16:creationId xmlns:a16="http://schemas.microsoft.com/office/drawing/2014/main" id="{DE1E2205-2DD9-4289-9DC1-4B08FC29355C}"/>
            </a:ext>
          </a:extLst>
        </xdr:cNvPr>
        <xdr:cNvSpPr txBox="1">
          <a:spLocks noChangeArrowheads="1"/>
        </xdr:cNvSpPr>
      </xdr:nvSpPr>
      <xdr:spPr bwMode="auto">
        <a:xfrm>
          <a:off x="5038725" y="984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74.1</a:t>
          </a:r>
        </a:p>
      </xdr:txBody>
    </xdr:sp>
    <xdr:clientData/>
  </xdr:twoCellAnchor>
  <xdr:twoCellAnchor>
    <xdr:from>
      <xdr:col>7</xdr:col>
      <xdr:colOff>60960</xdr:colOff>
      <xdr:row>58</xdr:row>
      <xdr:rowOff>129540</xdr:rowOff>
    </xdr:from>
    <xdr:to>
      <xdr:col>7</xdr:col>
      <xdr:colOff>213360</xdr:colOff>
      <xdr:row>58</xdr:row>
      <xdr:rowOff>129540</xdr:rowOff>
    </xdr:to>
    <xdr:sp macro="" textlink="">
      <xdr:nvSpPr>
        <xdr:cNvPr id="34678" name="Line 132">
          <a:extLst>
            <a:ext uri="{FF2B5EF4-FFF2-40B4-BE49-F238E27FC236}">
              <a16:creationId xmlns:a16="http://schemas.microsoft.com/office/drawing/2014/main" id="{C3AD397F-A02C-04B4-4927-BD320BD06CDA}"/>
            </a:ext>
          </a:extLst>
        </xdr:cNvPr>
        <xdr:cNvSpPr>
          <a:spLocks noChangeShapeType="1"/>
        </xdr:cNvSpPr>
      </xdr:nvSpPr>
      <xdr:spPr bwMode="auto">
        <a:xfrm>
          <a:off x="4381500" y="9852660"/>
          <a:ext cx="1524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62</xdr:row>
      <xdr:rowOff>30480</xdr:rowOff>
    </xdr:from>
    <xdr:to>
      <xdr:col>7</xdr:col>
      <xdr:colOff>137160</xdr:colOff>
      <xdr:row>62</xdr:row>
      <xdr:rowOff>68580</xdr:rowOff>
    </xdr:to>
    <xdr:sp macro="" textlink="">
      <xdr:nvSpPr>
        <xdr:cNvPr id="34679" name="Line 133">
          <a:extLst>
            <a:ext uri="{FF2B5EF4-FFF2-40B4-BE49-F238E27FC236}">
              <a16:creationId xmlns:a16="http://schemas.microsoft.com/office/drawing/2014/main" id="{5AFA6184-E354-EA0D-47A2-CC01C7F8E564}"/>
            </a:ext>
          </a:extLst>
        </xdr:cNvPr>
        <xdr:cNvSpPr>
          <a:spLocks noChangeShapeType="1"/>
        </xdr:cNvSpPr>
      </xdr:nvSpPr>
      <xdr:spPr bwMode="auto">
        <a:xfrm>
          <a:off x="3703320" y="10424160"/>
          <a:ext cx="75438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215265</xdr:colOff>
      <xdr:row>60</xdr:row>
      <xdr:rowOff>135255</xdr:rowOff>
    </xdr:from>
    <xdr:to>
      <xdr:col>8</xdr:col>
      <xdr:colOff>283845</xdr:colOff>
      <xdr:row>62</xdr:row>
      <xdr:rowOff>9672</xdr:rowOff>
    </xdr:to>
    <xdr:sp macro="" textlink="">
      <xdr:nvSpPr>
        <xdr:cNvPr id="10374" name="財政構造の弾力性平均値テキスト">
          <a:extLst>
            <a:ext uri="{FF2B5EF4-FFF2-40B4-BE49-F238E27FC236}">
              <a16:creationId xmlns:a16="http://schemas.microsoft.com/office/drawing/2014/main" id="{90271CC8-4FC6-FE18-9336-B60B74EF427A}"/>
            </a:ext>
          </a:extLst>
        </xdr:cNvPr>
        <xdr:cNvSpPr txBox="1">
          <a:spLocks noChangeArrowheads="1"/>
        </xdr:cNvSpPr>
      </xdr:nvSpPr>
      <xdr:spPr bwMode="auto">
        <a:xfrm>
          <a:off x="5038725" y="10429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89.6</a:t>
          </a:r>
        </a:p>
      </xdr:txBody>
    </xdr:sp>
    <xdr:clientData/>
  </xdr:twoCellAnchor>
  <xdr:twoCellAnchor>
    <xdr:from>
      <xdr:col>7</xdr:col>
      <xdr:colOff>91440</xdr:colOff>
      <xdr:row>61</xdr:row>
      <xdr:rowOff>91440</xdr:rowOff>
    </xdr:from>
    <xdr:to>
      <xdr:col>7</xdr:col>
      <xdr:colOff>182880</xdr:colOff>
      <xdr:row>62</xdr:row>
      <xdr:rowOff>30480</xdr:rowOff>
    </xdr:to>
    <xdr:sp macro="" textlink="">
      <xdr:nvSpPr>
        <xdr:cNvPr id="34681" name="AutoShape 135">
          <a:extLst>
            <a:ext uri="{FF2B5EF4-FFF2-40B4-BE49-F238E27FC236}">
              <a16:creationId xmlns:a16="http://schemas.microsoft.com/office/drawing/2014/main" id="{1B005EBF-C548-2EFF-1ED5-DB7AA1FC67E7}"/>
            </a:ext>
          </a:extLst>
        </xdr:cNvPr>
        <xdr:cNvSpPr>
          <a:spLocks noChangeArrowheads="1"/>
        </xdr:cNvSpPr>
      </xdr:nvSpPr>
      <xdr:spPr bwMode="auto">
        <a:xfrm>
          <a:off x="4411980" y="10317480"/>
          <a:ext cx="91440" cy="10668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434340</xdr:colOff>
      <xdr:row>62</xdr:row>
      <xdr:rowOff>30480</xdr:rowOff>
    </xdr:from>
    <xdr:to>
      <xdr:col>6</xdr:col>
      <xdr:colOff>0</xdr:colOff>
      <xdr:row>62</xdr:row>
      <xdr:rowOff>91440</xdr:rowOff>
    </xdr:to>
    <xdr:sp macro="" textlink="">
      <xdr:nvSpPr>
        <xdr:cNvPr id="34682" name="Line 136">
          <a:extLst>
            <a:ext uri="{FF2B5EF4-FFF2-40B4-BE49-F238E27FC236}">
              <a16:creationId xmlns:a16="http://schemas.microsoft.com/office/drawing/2014/main" id="{B0E1D8BA-A153-490A-368D-1B335F5B9746}"/>
            </a:ext>
          </a:extLst>
        </xdr:cNvPr>
        <xdr:cNvSpPr>
          <a:spLocks noChangeShapeType="1"/>
        </xdr:cNvSpPr>
      </xdr:nvSpPr>
      <xdr:spPr bwMode="auto">
        <a:xfrm flipV="1">
          <a:off x="2903220" y="10424160"/>
          <a:ext cx="800100" cy="6096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571500</xdr:colOff>
      <xdr:row>61</xdr:row>
      <xdr:rowOff>38100</xdr:rowOff>
    </xdr:from>
    <xdr:to>
      <xdr:col>6</xdr:col>
      <xdr:colOff>45720</xdr:colOff>
      <xdr:row>61</xdr:row>
      <xdr:rowOff>137160</xdr:rowOff>
    </xdr:to>
    <xdr:sp macro="" textlink="">
      <xdr:nvSpPr>
        <xdr:cNvPr id="34683" name="AutoShape 137">
          <a:extLst>
            <a:ext uri="{FF2B5EF4-FFF2-40B4-BE49-F238E27FC236}">
              <a16:creationId xmlns:a16="http://schemas.microsoft.com/office/drawing/2014/main" id="{79C9F4DF-48EF-37FE-1E88-BAEC18BBAA8B}"/>
            </a:ext>
          </a:extLst>
        </xdr:cNvPr>
        <xdr:cNvSpPr>
          <a:spLocks noChangeArrowheads="1"/>
        </xdr:cNvSpPr>
      </xdr:nvSpPr>
      <xdr:spPr bwMode="auto">
        <a:xfrm>
          <a:off x="3657600" y="1026414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274320</xdr:colOff>
      <xdr:row>60</xdr:row>
      <xdr:rowOff>9525</xdr:rowOff>
    </xdr:from>
    <xdr:to>
      <xdr:col>6</xdr:col>
      <xdr:colOff>321945</xdr:colOff>
      <xdr:row>61</xdr:row>
      <xdr:rowOff>47625</xdr:rowOff>
    </xdr:to>
    <xdr:sp macro="" textlink="">
      <xdr:nvSpPr>
        <xdr:cNvPr id="10378" name="Text Box 138">
          <a:extLst>
            <a:ext uri="{FF2B5EF4-FFF2-40B4-BE49-F238E27FC236}">
              <a16:creationId xmlns:a16="http://schemas.microsoft.com/office/drawing/2014/main" id="{A0F418A4-5C3B-CF68-1997-01D89F86462C}"/>
            </a:ext>
          </a:extLst>
        </xdr:cNvPr>
        <xdr:cNvSpPr txBox="1">
          <a:spLocks noChangeArrowheads="1"/>
        </xdr:cNvSpPr>
      </xdr:nvSpPr>
      <xdr:spPr bwMode="auto">
        <a:xfrm>
          <a:off x="3733800" y="102965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87.9</a:t>
          </a:r>
        </a:p>
      </xdr:txBody>
    </xdr:sp>
    <xdr:clientData/>
  </xdr:twoCellAnchor>
  <xdr:twoCellAnchor>
    <xdr:from>
      <xdr:col>3</xdr:col>
      <xdr:colOff>251460</xdr:colOff>
      <xdr:row>62</xdr:row>
      <xdr:rowOff>91440</xdr:rowOff>
    </xdr:from>
    <xdr:to>
      <xdr:col>4</xdr:col>
      <xdr:colOff>434340</xdr:colOff>
      <xdr:row>62</xdr:row>
      <xdr:rowOff>99060</xdr:rowOff>
    </xdr:to>
    <xdr:sp macro="" textlink="">
      <xdr:nvSpPr>
        <xdr:cNvPr id="34685" name="Line 139">
          <a:extLst>
            <a:ext uri="{FF2B5EF4-FFF2-40B4-BE49-F238E27FC236}">
              <a16:creationId xmlns:a16="http://schemas.microsoft.com/office/drawing/2014/main" id="{1D4D5833-B083-9C29-72E3-F7C09A910203}"/>
            </a:ext>
          </a:extLst>
        </xdr:cNvPr>
        <xdr:cNvSpPr>
          <a:spLocks noChangeShapeType="1"/>
        </xdr:cNvSpPr>
      </xdr:nvSpPr>
      <xdr:spPr bwMode="auto">
        <a:xfrm flipV="1">
          <a:off x="2103120" y="10485120"/>
          <a:ext cx="800100" cy="762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388620</xdr:colOff>
      <xdr:row>62</xdr:row>
      <xdr:rowOff>0</xdr:rowOff>
    </xdr:from>
    <xdr:to>
      <xdr:col>4</xdr:col>
      <xdr:colOff>480060</xdr:colOff>
      <xdr:row>62</xdr:row>
      <xdr:rowOff>99060</xdr:rowOff>
    </xdr:to>
    <xdr:sp macro="" textlink="">
      <xdr:nvSpPr>
        <xdr:cNvPr id="34686" name="AutoShape 140">
          <a:extLst>
            <a:ext uri="{FF2B5EF4-FFF2-40B4-BE49-F238E27FC236}">
              <a16:creationId xmlns:a16="http://schemas.microsoft.com/office/drawing/2014/main" id="{55896078-0B39-A919-7B13-9B1A46645091}"/>
            </a:ext>
          </a:extLst>
        </xdr:cNvPr>
        <xdr:cNvSpPr>
          <a:spLocks noChangeArrowheads="1"/>
        </xdr:cNvSpPr>
      </xdr:nvSpPr>
      <xdr:spPr bwMode="auto">
        <a:xfrm>
          <a:off x="2857500" y="1039368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89535</xdr:colOff>
      <xdr:row>60</xdr:row>
      <xdr:rowOff>135255</xdr:rowOff>
    </xdr:from>
    <xdr:to>
      <xdr:col>5</xdr:col>
      <xdr:colOff>158115</xdr:colOff>
      <xdr:row>62</xdr:row>
      <xdr:rowOff>9672</xdr:rowOff>
    </xdr:to>
    <xdr:sp macro="" textlink="">
      <xdr:nvSpPr>
        <xdr:cNvPr id="10381" name="Text Box 141">
          <a:extLst>
            <a:ext uri="{FF2B5EF4-FFF2-40B4-BE49-F238E27FC236}">
              <a16:creationId xmlns:a16="http://schemas.microsoft.com/office/drawing/2014/main" id="{7FA94FBE-F0CF-8A4E-0AE1-BF66CB0D890D}"/>
            </a:ext>
          </a:extLst>
        </xdr:cNvPr>
        <xdr:cNvSpPr txBox="1">
          <a:spLocks noChangeArrowheads="1"/>
        </xdr:cNvSpPr>
      </xdr:nvSpPr>
      <xdr:spPr bwMode="auto">
        <a:xfrm>
          <a:off x="2847975" y="10429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91.8</a:t>
          </a:r>
        </a:p>
      </xdr:txBody>
    </xdr:sp>
    <xdr:clientData/>
  </xdr:twoCellAnchor>
  <xdr:twoCellAnchor>
    <xdr:from>
      <xdr:col>2</xdr:col>
      <xdr:colOff>68580</xdr:colOff>
      <xdr:row>62</xdr:row>
      <xdr:rowOff>99060</xdr:rowOff>
    </xdr:from>
    <xdr:to>
      <xdr:col>3</xdr:col>
      <xdr:colOff>251460</xdr:colOff>
      <xdr:row>62</xdr:row>
      <xdr:rowOff>99060</xdr:rowOff>
    </xdr:to>
    <xdr:sp macro="" textlink="">
      <xdr:nvSpPr>
        <xdr:cNvPr id="34688" name="Line 142">
          <a:extLst>
            <a:ext uri="{FF2B5EF4-FFF2-40B4-BE49-F238E27FC236}">
              <a16:creationId xmlns:a16="http://schemas.microsoft.com/office/drawing/2014/main" id="{CF0CEB7B-35D3-214B-B020-99A41A8D69FD}"/>
            </a:ext>
          </a:extLst>
        </xdr:cNvPr>
        <xdr:cNvSpPr>
          <a:spLocks noChangeShapeType="1"/>
        </xdr:cNvSpPr>
      </xdr:nvSpPr>
      <xdr:spPr bwMode="auto">
        <a:xfrm flipV="1">
          <a:off x="1303020" y="10492740"/>
          <a:ext cx="8001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205740</xdr:colOff>
      <xdr:row>62</xdr:row>
      <xdr:rowOff>45720</xdr:rowOff>
    </xdr:from>
    <xdr:to>
      <xdr:col>3</xdr:col>
      <xdr:colOff>297180</xdr:colOff>
      <xdr:row>62</xdr:row>
      <xdr:rowOff>137160</xdr:rowOff>
    </xdr:to>
    <xdr:sp macro="" textlink="">
      <xdr:nvSpPr>
        <xdr:cNvPr id="34689" name="AutoShape 143">
          <a:extLst>
            <a:ext uri="{FF2B5EF4-FFF2-40B4-BE49-F238E27FC236}">
              <a16:creationId xmlns:a16="http://schemas.microsoft.com/office/drawing/2014/main" id="{0D97688A-4673-1EDD-B6E1-0E00AD2597B2}"/>
            </a:ext>
          </a:extLst>
        </xdr:cNvPr>
        <xdr:cNvSpPr>
          <a:spLocks noChangeArrowheads="1"/>
        </xdr:cNvSpPr>
      </xdr:nvSpPr>
      <xdr:spPr bwMode="auto">
        <a:xfrm>
          <a:off x="2057400" y="10439400"/>
          <a:ext cx="9144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527685</xdr:colOff>
      <xdr:row>61</xdr:row>
      <xdr:rowOff>9525</xdr:rowOff>
    </xdr:from>
    <xdr:to>
      <xdr:col>3</xdr:col>
      <xdr:colOff>596265</xdr:colOff>
      <xdr:row>62</xdr:row>
      <xdr:rowOff>47625</xdr:rowOff>
    </xdr:to>
    <xdr:sp macro="" textlink="">
      <xdr:nvSpPr>
        <xdr:cNvPr id="10384" name="Text Box 144">
          <a:extLst>
            <a:ext uri="{FF2B5EF4-FFF2-40B4-BE49-F238E27FC236}">
              <a16:creationId xmlns:a16="http://schemas.microsoft.com/office/drawing/2014/main" id="{4DA82486-1E78-3FB4-6D86-866BCAD9907E}"/>
            </a:ext>
          </a:extLst>
        </xdr:cNvPr>
        <xdr:cNvSpPr txBox="1">
          <a:spLocks noChangeArrowheads="1"/>
        </xdr:cNvSpPr>
      </xdr:nvSpPr>
      <xdr:spPr bwMode="auto">
        <a:xfrm>
          <a:off x="1952625" y="1046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93.0</a:t>
          </a:r>
        </a:p>
      </xdr:txBody>
    </xdr:sp>
    <xdr:clientData/>
  </xdr:twoCellAnchor>
  <xdr:twoCellAnchor>
    <xdr:from>
      <xdr:col>2</xdr:col>
      <xdr:colOff>22860</xdr:colOff>
      <xdr:row>62</xdr:row>
      <xdr:rowOff>68580</xdr:rowOff>
    </xdr:from>
    <xdr:to>
      <xdr:col>2</xdr:col>
      <xdr:colOff>106680</xdr:colOff>
      <xdr:row>62</xdr:row>
      <xdr:rowOff>160020</xdr:rowOff>
    </xdr:to>
    <xdr:sp macro="" textlink="">
      <xdr:nvSpPr>
        <xdr:cNvPr id="34691" name="AutoShape 145">
          <a:extLst>
            <a:ext uri="{FF2B5EF4-FFF2-40B4-BE49-F238E27FC236}">
              <a16:creationId xmlns:a16="http://schemas.microsoft.com/office/drawing/2014/main" id="{12A9832D-619C-A7DC-B59D-8F0EAD753B7E}"/>
            </a:ext>
          </a:extLst>
        </xdr:cNvPr>
        <xdr:cNvSpPr>
          <a:spLocks noChangeArrowheads="1"/>
        </xdr:cNvSpPr>
      </xdr:nvSpPr>
      <xdr:spPr bwMode="auto">
        <a:xfrm>
          <a:off x="1257300" y="10462260"/>
          <a:ext cx="8382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342900</xdr:colOff>
      <xdr:row>63</xdr:row>
      <xdr:rowOff>9525</xdr:rowOff>
    </xdr:from>
    <xdr:to>
      <xdr:col>2</xdr:col>
      <xdr:colOff>411480</xdr:colOff>
      <xdr:row>64</xdr:row>
      <xdr:rowOff>47625</xdr:rowOff>
    </xdr:to>
    <xdr:sp macro="" textlink="">
      <xdr:nvSpPr>
        <xdr:cNvPr id="10386" name="Text Box 146">
          <a:extLst>
            <a:ext uri="{FF2B5EF4-FFF2-40B4-BE49-F238E27FC236}">
              <a16:creationId xmlns:a16="http://schemas.microsoft.com/office/drawing/2014/main" id="{98A04012-A468-1EFC-D071-66D6959B5CD5}"/>
            </a:ext>
          </a:extLst>
        </xdr:cNvPr>
        <xdr:cNvSpPr txBox="1">
          <a:spLocks noChangeArrowheads="1"/>
        </xdr:cNvSpPr>
      </xdr:nvSpPr>
      <xdr:spPr bwMode="auto">
        <a:xfrm>
          <a:off x="1066800" y="1081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93.5</a:t>
          </a:r>
        </a:p>
      </xdr:txBody>
    </xdr:sp>
    <xdr:clientData/>
  </xdr:twoCellAnchor>
  <xdr:twoCellAnchor editAs="oneCell">
    <xdr:from>
      <xdr:col>7</xdr:col>
      <xdr:colOff>38100</xdr:colOff>
      <xdr:row>70</xdr:row>
      <xdr:rowOff>66675</xdr:rowOff>
    </xdr:from>
    <xdr:to>
      <xdr:col>8</xdr:col>
      <xdr:colOff>106680</xdr:colOff>
      <xdr:row>71</xdr:row>
      <xdr:rowOff>97155</xdr:rowOff>
    </xdr:to>
    <xdr:sp macro="" textlink="">
      <xdr:nvSpPr>
        <xdr:cNvPr id="10387" name="Text Box 147">
          <a:extLst>
            <a:ext uri="{FF2B5EF4-FFF2-40B4-BE49-F238E27FC236}">
              <a16:creationId xmlns:a16="http://schemas.microsoft.com/office/drawing/2014/main" id="{8D1F6A37-4F27-EC82-079D-16C69014100F}"/>
            </a:ext>
          </a:extLst>
        </xdr:cNvPr>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5</xdr:col>
      <xdr:colOff>510540</xdr:colOff>
      <xdr:row>70</xdr:row>
      <xdr:rowOff>66675</xdr:rowOff>
    </xdr:from>
    <xdr:to>
      <xdr:col>6</xdr:col>
      <xdr:colOff>579120</xdr:colOff>
      <xdr:row>71</xdr:row>
      <xdr:rowOff>97155</xdr:rowOff>
    </xdr:to>
    <xdr:sp macro="" textlink="">
      <xdr:nvSpPr>
        <xdr:cNvPr id="10388" name="Text Box 148">
          <a:extLst>
            <a:ext uri="{FF2B5EF4-FFF2-40B4-BE49-F238E27FC236}">
              <a16:creationId xmlns:a16="http://schemas.microsoft.com/office/drawing/2014/main" id="{9E6CA7E5-A4A7-24E4-D32D-E7479EF2EF92}"/>
            </a:ext>
          </a:extLst>
        </xdr:cNvPr>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333375</xdr:colOff>
      <xdr:row>70</xdr:row>
      <xdr:rowOff>66675</xdr:rowOff>
    </xdr:from>
    <xdr:to>
      <xdr:col>5</xdr:col>
      <xdr:colOff>401955</xdr:colOff>
      <xdr:row>71</xdr:row>
      <xdr:rowOff>97155</xdr:rowOff>
    </xdr:to>
    <xdr:sp macro="" textlink="">
      <xdr:nvSpPr>
        <xdr:cNvPr id="10389" name="Text Box 149">
          <a:extLst>
            <a:ext uri="{FF2B5EF4-FFF2-40B4-BE49-F238E27FC236}">
              <a16:creationId xmlns:a16="http://schemas.microsoft.com/office/drawing/2014/main" id="{C2AB02FB-1BF3-132F-A229-D0F208FBCC7C}"/>
            </a:ext>
          </a:extLst>
        </xdr:cNvPr>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146685</xdr:colOff>
      <xdr:row>70</xdr:row>
      <xdr:rowOff>66675</xdr:rowOff>
    </xdr:from>
    <xdr:to>
      <xdr:col>4</xdr:col>
      <xdr:colOff>215265</xdr:colOff>
      <xdr:row>71</xdr:row>
      <xdr:rowOff>97155</xdr:rowOff>
    </xdr:to>
    <xdr:sp macro="" textlink="">
      <xdr:nvSpPr>
        <xdr:cNvPr id="10390" name="Text Box 150">
          <a:extLst>
            <a:ext uri="{FF2B5EF4-FFF2-40B4-BE49-F238E27FC236}">
              <a16:creationId xmlns:a16="http://schemas.microsoft.com/office/drawing/2014/main" id="{3EB2EB57-1106-2593-D4D2-7C19CA403C28}"/>
            </a:ext>
          </a:extLst>
        </xdr:cNvPr>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xdr:col>
      <xdr:colOff>579120</xdr:colOff>
      <xdr:row>70</xdr:row>
      <xdr:rowOff>66675</xdr:rowOff>
    </xdr:from>
    <xdr:to>
      <xdr:col>3</xdr:col>
      <xdr:colOff>38100</xdr:colOff>
      <xdr:row>71</xdr:row>
      <xdr:rowOff>97155</xdr:rowOff>
    </xdr:to>
    <xdr:sp macro="" textlink="">
      <xdr:nvSpPr>
        <xdr:cNvPr id="10391" name="Text Box 151">
          <a:extLst>
            <a:ext uri="{FF2B5EF4-FFF2-40B4-BE49-F238E27FC236}">
              <a16:creationId xmlns:a16="http://schemas.microsoft.com/office/drawing/2014/main" id="{272988EF-4197-B0F4-FE71-F733F0D4588E}"/>
            </a:ext>
          </a:extLst>
        </xdr:cNvPr>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7</xdr:col>
      <xdr:colOff>91440</xdr:colOff>
      <xdr:row>62</xdr:row>
      <xdr:rowOff>15240</xdr:rowOff>
    </xdr:from>
    <xdr:to>
      <xdr:col>7</xdr:col>
      <xdr:colOff>175260</xdr:colOff>
      <xdr:row>62</xdr:row>
      <xdr:rowOff>106680</xdr:rowOff>
    </xdr:to>
    <xdr:sp macro="" textlink="">
      <xdr:nvSpPr>
        <xdr:cNvPr id="34698" name="Oval 152">
          <a:extLst>
            <a:ext uri="{FF2B5EF4-FFF2-40B4-BE49-F238E27FC236}">
              <a16:creationId xmlns:a16="http://schemas.microsoft.com/office/drawing/2014/main" id="{931B9B17-B336-1169-0239-18ECE38F806A}"/>
            </a:ext>
          </a:extLst>
        </xdr:cNvPr>
        <xdr:cNvSpPr>
          <a:spLocks noChangeArrowheads="1"/>
        </xdr:cNvSpPr>
      </xdr:nvSpPr>
      <xdr:spPr bwMode="auto">
        <a:xfrm>
          <a:off x="4411980" y="10408920"/>
          <a:ext cx="83820" cy="91440"/>
        </a:xfrm>
        <a:prstGeom prst="ellipse">
          <a:avLst/>
        </a:prstGeom>
        <a:solidFill>
          <a:srgbClr val="FF0000"/>
        </a:solidFill>
        <a:ln w="9525">
          <a:solidFill>
            <a:srgbClr val="FF0000"/>
          </a:solidFill>
          <a:round/>
          <a:headEnd/>
          <a:tailEnd/>
        </a:ln>
      </xdr:spPr>
    </xdr:sp>
    <xdr:clientData/>
  </xdr:twoCellAnchor>
  <xdr:twoCellAnchor editAs="oneCell">
    <xdr:from>
      <xdr:col>7</xdr:col>
      <xdr:colOff>215265</xdr:colOff>
      <xdr:row>62</xdr:row>
      <xdr:rowOff>11430</xdr:rowOff>
    </xdr:from>
    <xdr:to>
      <xdr:col>8</xdr:col>
      <xdr:colOff>283845</xdr:colOff>
      <xdr:row>63</xdr:row>
      <xdr:rowOff>49530</xdr:rowOff>
    </xdr:to>
    <xdr:sp macro="" textlink="">
      <xdr:nvSpPr>
        <xdr:cNvPr id="10393" name="財政構造の弾力性該当値テキスト">
          <a:extLst>
            <a:ext uri="{FF2B5EF4-FFF2-40B4-BE49-F238E27FC236}">
              <a16:creationId xmlns:a16="http://schemas.microsoft.com/office/drawing/2014/main" id="{736EB804-AD6E-E968-F28C-01B70D68754C}"/>
            </a:ext>
          </a:extLst>
        </xdr:cNvPr>
        <xdr:cNvSpPr txBox="1">
          <a:spLocks noChangeArrowheads="1"/>
        </xdr:cNvSpPr>
      </xdr:nvSpPr>
      <xdr:spPr bwMode="auto">
        <a:xfrm>
          <a:off x="5038725" y="1064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92.1</a:t>
          </a:r>
        </a:p>
      </xdr:txBody>
    </xdr:sp>
    <xdr:clientData/>
  </xdr:twoCellAnchor>
  <xdr:twoCellAnchor>
    <xdr:from>
      <xdr:col>5</xdr:col>
      <xdr:colOff>571500</xdr:colOff>
      <xdr:row>61</xdr:row>
      <xdr:rowOff>152400</xdr:rowOff>
    </xdr:from>
    <xdr:to>
      <xdr:col>6</xdr:col>
      <xdr:colOff>45720</xdr:colOff>
      <xdr:row>62</xdr:row>
      <xdr:rowOff>76200</xdr:rowOff>
    </xdr:to>
    <xdr:sp macro="" textlink="">
      <xdr:nvSpPr>
        <xdr:cNvPr id="34700" name="Oval 154">
          <a:extLst>
            <a:ext uri="{FF2B5EF4-FFF2-40B4-BE49-F238E27FC236}">
              <a16:creationId xmlns:a16="http://schemas.microsoft.com/office/drawing/2014/main" id="{4435EAC1-4EC2-82F9-37B7-B6800561B2D2}"/>
            </a:ext>
          </a:extLst>
        </xdr:cNvPr>
        <xdr:cNvSpPr>
          <a:spLocks noChangeArrowheads="1"/>
        </xdr:cNvSpPr>
      </xdr:nvSpPr>
      <xdr:spPr bwMode="auto">
        <a:xfrm>
          <a:off x="3657600" y="10378440"/>
          <a:ext cx="91440" cy="91440"/>
        </a:xfrm>
        <a:prstGeom prst="ellipse">
          <a:avLst/>
        </a:prstGeom>
        <a:solidFill>
          <a:srgbClr val="FF0000"/>
        </a:solidFill>
        <a:ln w="9525">
          <a:solidFill>
            <a:srgbClr val="FF0000"/>
          </a:solidFill>
          <a:round/>
          <a:headEnd/>
          <a:tailEnd/>
        </a:ln>
      </xdr:spPr>
    </xdr:sp>
    <xdr:clientData/>
  </xdr:twoCellAnchor>
  <xdr:twoCellAnchor editAs="oneCell">
    <xdr:from>
      <xdr:col>5</xdr:col>
      <xdr:colOff>274320</xdr:colOff>
      <xdr:row>62</xdr:row>
      <xdr:rowOff>87630</xdr:rowOff>
    </xdr:from>
    <xdr:to>
      <xdr:col>6</xdr:col>
      <xdr:colOff>321945</xdr:colOff>
      <xdr:row>63</xdr:row>
      <xdr:rowOff>125730</xdr:rowOff>
    </xdr:to>
    <xdr:sp macro="" textlink="">
      <xdr:nvSpPr>
        <xdr:cNvPr id="10395" name="Text Box 155">
          <a:extLst>
            <a:ext uri="{FF2B5EF4-FFF2-40B4-BE49-F238E27FC236}">
              <a16:creationId xmlns:a16="http://schemas.microsoft.com/office/drawing/2014/main" id="{115DA1A9-66CB-EDBB-9529-7040DDE46B6B}"/>
            </a:ext>
          </a:extLst>
        </xdr:cNvPr>
        <xdr:cNvSpPr txBox="1">
          <a:spLocks noChangeArrowheads="1"/>
        </xdr:cNvSpPr>
      </xdr:nvSpPr>
      <xdr:spPr bwMode="auto">
        <a:xfrm>
          <a:off x="3733800" y="10725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91.0</a:t>
          </a:r>
        </a:p>
      </xdr:txBody>
    </xdr:sp>
    <xdr:clientData/>
  </xdr:twoCellAnchor>
  <xdr:twoCellAnchor>
    <xdr:from>
      <xdr:col>4</xdr:col>
      <xdr:colOff>388620</xdr:colOff>
      <xdr:row>62</xdr:row>
      <xdr:rowOff>38100</xdr:rowOff>
    </xdr:from>
    <xdr:to>
      <xdr:col>4</xdr:col>
      <xdr:colOff>480060</xdr:colOff>
      <xdr:row>62</xdr:row>
      <xdr:rowOff>137160</xdr:rowOff>
    </xdr:to>
    <xdr:sp macro="" textlink="">
      <xdr:nvSpPr>
        <xdr:cNvPr id="34702" name="Oval 156">
          <a:extLst>
            <a:ext uri="{FF2B5EF4-FFF2-40B4-BE49-F238E27FC236}">
              <a16:creationId xmlns:a16="http://schemas.microsoft.com/office/drawing/2014/main" id="{60C1FDF0-3400-0E34-84F1-E684A919B7C9}"/>
            </a:ext>
          </a:extLst>
        </xdr:cNvPr>
        <xdr:cNvSpPr>
          <a:spLocks noChangeArrowheads="1"/>
        </xdr:cNvSpPr>
      </xdr:nvSpPr>
      <xdr:spPr bwMode="auto">
        <a:xfrm>
          <a:off x="2857500" y="10431780"/>
          <a:ext cx="91440" cy="99060"/>
        </a:xfrm>
        <a:prstGeom prst="ellipse">
          <a:avLst/>
        </a:prstGeom>
        <a:solidFill>
          <a:srgbClr val="FF0000"/>
        </a:solidFill>
        <a:ln w="9525">
          <a:solidFill>
            <a:srgbClr val="FF0000"/>
          </a:solidFill>
          <a:round/>
          <a:headEnd/>
          <a:tailEnd/>
        </a:ln>
      </xdr:spPr>
    </xdr:sp>
    <xdr:clientData/>
  </xdr:twoCellAnchor>
  <xdr:twoCellAnchor editAs="oneCell">
    <xdr:from>
      <xdr:col>4</xdr:col>
      <xdr:colOff>89535</xdr:colOff>
      <xdr:row>62</xdr:row>
      <xdr:rowOff>152400</xdr:rowOff>
    </xdr:from>
    <xdr:to>
      <xdr:col>5</xdr:col>
      <xdr:colOff>158115</xdr:colOff>
      <xdr:row>64</xdr:row>
      <xdr:rowOff>11571</xdr:rowOff>
    </xdr:to>
    <xdr:sp macro="" textlink="">
      <xdr:nvSpPr>
        <xdr:cNvPr id="10397" name="Text Box 157">
          <a:extLst>
            <a:ext uri="{FF2B5EF4-FFF2-40B4-BE49-F238E27FC236}">
              <a16:creationId xmlns:a16="http://schemas.microsoft.com/office/drawing/2014/main" id="{6AC8259A-C56E-1434-F462-0E6817DA96C4}"/>
            </a:ext>
          </a:extLst>
        </xdr:cNvPr>
        <xdr:cNvSpPr txBox="1">
          <a:spLocks noChangeArrowheads="1"/>
        </xdr:cNvSpPr>
      </xdr:nvSpPr>
      <xdr:spPr bwMode="auto">
        <a:xfrm>
          <a:off x="2847975" y="1078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92.9</a:t>
          </a:r>
        </a:p>
      </xdr:txBody>
    </xdr:sp>
    <xdr:clientData/>
  </xdr:twoCellAnchor>
  <xdr:twoCellAnchor>
    <xdr:from>
      <xdr:col>3</xdr:col>
      <xdr:colOff>205740</xdr:colOff>
      <xdr:row>62</xdr:row>
      <xdr:rowOff>45720</xdr:rowOff>
    </xdr:from>
    <xdr:to>
      <xdr:col>3</xdr:col>
      <xdr:colOff>297180</xdr:colOff>
      <xdr:row>62</xdr:row>
      <xdr:rowOff>144780</xdr:rowOff>
    </xdr:to>
    <xdr:sp macro="" textlink="">
      <xdr:nvSpPr>
        <xdr:cNvPr id="34704" name="Oval 158">
          <a:extLst>
            <a:ext uri="{FF2B5EF4-FFF2-40B4-BE49-F238E27FC236}">
              <a16:creationId xmlns:a16="http://schemas.microsoft.com/office/drawing/2014/main" id="{2B399106-B42F-B973-5206-C5C452E8F4FE}"/>
            </a:ext>
          </a:extLst>
        </xdr:cNvPr>
        <xdr:cNvSpPr>
          <a:spLocks noChangeArrowheads="1"/>
        </xdr:cNvSpPr>
      </xdr:nvSpPr>
      <xdr:spPr bwMode="auto">
        <a:xfrm>
          <a:off x="2057400" y="1043940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xdr:col>
      <xdr:colOff>527685</xdr:colOff>
      <xdr:row>62</xdr:row>
      <xdr:rowOff>161925</xdr:rowOff>
    </xdr:from>
    <xdr:to>
      <xdr:col>3</xdr:col>
      <xdr:colOff>596265</xdr:colOff>
      <xdr:row>64</xdr:row>
      <xdr:rowOff>28575</xdr:rowOff>
    </xdr:to>
    <xdr:sp macro="" textlink="">
      <xdr:nvSpPr>
        <xdr:cNvPr id="10399" name="Text Box 159">
          <a:extLst>
            <a:ext uri="{FF2B5EF4-FFF2-40B4-BE49-F238E27FC236}">
              <a16:creationId xmlns:a16="http://schemas.microsoft.com/office/drawing/2014/main" id="{A14D2EB5-FDC8-DD8B-5DFA-F02D9591D90A}"/>
            </a:ext>
          </a:extLst>
        </xdr:cNvPr>
        <xdr:cNvSpPr txBox="1">
          <a:spLocks noChangeArrowheads="1"/>
        </xdr:cNvSpPr>
      </xdr:nvSpPr>
      <xdr:spPr bwMode="auto">
        <a:xfrm>
          <a:off x="1952625" y="1079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93.2</a:t>
          </a:r>
        </a:p>
      </xdr:txBody>
    </xdr:sp>
    <xdr:clientData/>
  </xdr:twoCellAnchor>
  <xdr:twoCellAnchor>
    <xdr:from>
      <xdr:col>2</xdr:col>
      <xdr:colOff>22860</xdr:colOff>
      <xdr:row>62</xdr:row>
      <xdr:rowOff>53340</xdr:rowOff>
    </xdr:from>
    <xdr:to>
      <xdr:col>2</xdr:col>
      <xdr:colOff>106680</xdr:colOff>
      <xdr:row>62</xdr:row>
      <xdr:rowOff>152400</xdr:rowOff>
    </xdr:to>
    <xdr:sp macro="" textlink="">
      <xdr:nvSpPr>
        <xdr:cNvPr id="34706" name="Oval 160">
          <a:extLst>
            <a:ext uri="{FF2B5EF4-FFF2-40B4-BE49-F238E27FC236}">
              <a16:creationId xmlns:a16="http://schemas.microsoft.com/office/drawing/2014/main" id="{28B1300D-6B37-24F4-6154-0827F5483B1E}"/>
            </a:ext>
          </a:extLst>
        </xdr:cNvPr>
        <xdr:cNvSpPr>
          <a:spLocks noChangeArrowheads="1"/>
        </xdr:cNvSpPr>
      </xdr:nvSpPr>
      <xdr:spPr bwMode="auto">
        <a:xfrm>
          <a:off x="1257300" y="10447020"/>
          <a:ext cx="83820" cy="99060"/>
        </a:xfrm>
        <a:prstGeom prst="ellipse">
          <a:avLst/>
        </a:prstGeom>
        <a:solidFill>
          <a:srgbClr val="FF0000"/>
        </a:solidFill>
        <a:ln w="9525">
          <a:solidFill>
            <a:srgbClr val="FF0000"/>
          </a:solidFill>
          <a:round/>
          <a:headEnd/>
          <a:tailEnd/>
        </a:ln>
      </xdr:spPr>
    </xdr:sp>
    <xdr:clientData/>
  </xdr:twoCellAnchor>
  <xdr:twoCellAnchor editAs="oneCell">
    <xdr:from>
      <xdr:col>1</xdr:col>
      <xdr:colOff>342900</xdr:colOff>
      <xdr:row>61</xdr:row>
      <xdr:rowOff>28575</xdr:rowOff>
    </xdr:from>
    <xdr:to>
      <xdr:col>2</xdr:col>
      <xdr:colOff>411480</xdr:colOff>
      <xdr:row>62</xdr:row>
      <xdr:rowOff>66675</xdr:rowOff>
    </xdr:to>
    <xdr:sp macro="" textlink="">
      <xdr:nvSpPr>
        <xdr:cNvPr id="10401" name="Text Box 161">
          <a:extLst>
            <a:ext uri="{FF2B5EF4-FFF2-40B4-BE49-F238E27FC236}">
              <a16:creationId xmlns:a16="http://schemas.microsoft.com/office/drawing/2014/main" id="{1DC9F4A4-0628-3F4F-49B6-86DB4C94F606}"/>
            </a:ext>
          </a:extLst>
        </xdr:cNvPr>
        <xdr:cNvSpPr txBox="1">
          <a:spLocks noChangeArrowheads="1"/>
        </xdr:cNvSpPr>
      </xdr:nvSpPr>
      <xdr:spPr bwMode="auto">
        <a:xfrm>
          <a:off x="1066800" y="1048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93.3</a:t>
          </a:r>
        </a:p>
      </xdr:txBody>
    </xdr:sp>
    <xdr:clientData/>
  </xdr:twoCellAnchor>
  <xdr:twoCellAnchor>
    <xdr:from>
      <xdr:col>1</xdr:col>
      <xdr:colOff>68580</xdr:colOff>
      <xdr:row>73</xdr:row>
      <xdr:rowOff>123825</xdr:rowOff>
    </xdr:from>
    <xdr:to>
      <xdr:col>8</xdr:col>
      <xdr:colOff>321936</xdr:colOff>
      <xdr:row>75</xdr:row>
      <xdr:rowOff>87769</xdr:rowOff>
    </xdr:to>
    <xdr:sp macro="" textlink="">
      <xdr:nvSpPr>
        <xdr:cNvPr id="10402" name="Rectangle 162">
          <a:extLst>
            <a:ext uri="{FF2B5EF4-FFF2-40B4-BE49-F238E27FC236}">
              <a16:creationId xmlns:a16="http://schemas.microsoft.com/office/drawing/2014/main" id="{C623B98F-332F-59CC-A134-69DB5C3112EC}"/>
            </a:ext>
          </a:extLst>
        </xdr:cNvPr>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253365</xdr:colOff>
      <xdr:row>75</xdr:row>
      <xdr:rowOff>135255</xdr:rowOff>
    </xdr:from>
    <xdr:to>
      <xdr:col>6</xdr:col>
      <xdr:colOff>78105</xdr:colOff>
      <xdr:row>77</xdr:row>
      <xdr:rowOff>28575</xdr:rowOff>
    </xdr:to>
    <xdr:sp macro="" textlink="">
      <xdr:nvSpPr>
        <xdr:cNvPr id="10403" name="Text Box 163">
          <a:extLst>
            <a:ext uri="{FF2B5EF4-FFF2-40B4-BE49-F238E27FC236}">
              <a16:creationId xmlns:a16="http://schemas.microsoft.com/office/drawing/2014/main" id="{57E2A8D9-D18C-C6FC-7FD2-EB2CFF1AC034}"/>
            </a:ext>
          </a:extLst>
        </xdr:cNvPr>
        <xdr:cNvSpPr txBox="1">
          <a:spLocks noChangeArrowheads="1"/>
        </xdr:cNvSpPr>
      </xdr:nvSpPr>
      <xdr:spPr bwMode="auto">
        <a:xfrm>
          <a:off x="96202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p>
      </xdr:txBody>
    </xdr:sp>
    <xdr:clientData/>
  </xdr:twoCellAnchor>
  <xdr:twoCellAnchor editAs="oneCell">
    <xdr:from>
      <xdr:col>6</xdr:col>
      <xdr:colOff>186690</xdr:colOff>
      <xdr:row>75</xdr:row>
      <xdr:rowOff>123825</xdr:rowOff>
    </xdr:from>
    <xdr:to>
      <xdr:col>8</xdr:col>
      <xdr:colOff>137185</xdr:colOff>
      <xdr:row>77</xdr:row>
      <xdr:rowOff>49689</xdr:rowOff>
    </xdr:to>
    <xdr:sp macro="" textlink="">
      <xdr:nvSpPr>
        <xdr:cNvPr id="10404" name="Text Box 164">
          <a:extLst>
            <a:ext uri="{FF2B5EF4-FFF2-40B4-BE49-F238E27FC236}">
              <a16:creationId xmlns:a16="http://schemas.microsoft.com/office/drawing/2014/main" id="{34FB2AA9-B30C-E1B0-9F22-B31E052757C5}"/>
            </a:ext>
          </a:extLst>
        </xdr:cNvPr>
        <xdr:cNvSpPr txBox="1">
          <a:spLocks noChangeArrowheads="1"/>
        </xdr:cNvSpPr>
      </xdr:nvSpPr>
      <xdr:spPr bwMode="auto">
        <a:xfrm>
          <a:off x="4324350" y="12982575"/>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[158,359円]　</a:t>
          </a:r>
        </a:p>
      </xdr:txBody>
    </xdr:sp>
    <xdr:clientData/>
  </xdr:twoCellAnchor>
  <xdr:twoCellAnchor>
    <xdr:from>
      <xdr:col>8</xdr:col>
      <xdr:colOff>381000</xdr:colOff>
      <xdr:row>75</xdr:row>
      <xdr:rowOff>28575</xdr:rowOff>
    </xdr:from>
    <xdr:to>
      <xdr:col>10</xdr:col>
      <xdr:colOff>510540</xdr:colOff>
      <xdr:row>76</xdr:row>
      <xdr:rowOff>114300</xdr:rowOff>
    </xdr:to>
    <xdr:sp macro="" textlink="">
      <xdr:nvSpPr>
        <xdr:cNvPr id="10405" name="Rectangle 165">
          <a:extLst>
            <a:ext uri="{FF2B5EF4-FFF2-40B4-BE49-F238E27FC236}">
              <a16:creationId xmlns:a16="http://schemas.microsoft.com/office/drawing/2014/main" id="{02AAA141-031D-BEA9-0BAD-F6902DD5CCF2}"/>
            </a:ext>
          </a:extLst>
        </xdr:cNvPr>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381000</xdr:colOff>
      <xdr:row>76</xdr:row>
      <xdr:rowOff>47625</xdr:rowOff>
    </xdr:from>
    <xdr:to>
      <xdr:col>10</xdr:col>
      <xdr:colOff>510540</xdr:colOff>
      <xdr:row>77</xdr:row>
      <xdr:rowOff>125898</xdr:rowOff>
    </xdr:to>
    <xdr:sp macro="" textlink="">
      <xdr:nvSpPr>
        <xdr:cNvPr id="10406" name="Rectangle 166">
          <a:extLst>
            <a:ext uri="{FF2B5EF4-FFF2-40B4-BE49-F238E27FC236}">
              <a16:creationId xmlns:a16="http://schemas.microsoft.com/office/drawing/2014/main" id="{0212CAB7-DF97-3765-1743-53F692608893}"/>
            </a:ext>
          </a:extLst>
        </xdr:cNvPr>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175/195</a:t>
          </a:r>
        </a:p>
      </xdr:txBody>
    </xdr:sp>
    <xdr:clientData/>
  </xdr:twoCellAnchor>
  <xdr:twoCellAnchor>
    <xdr:from>
      <xdr:col>11</xdr:col>
      <xdr:colOff>9525</xdr:colOff>
      <xdr:row>75</xdr:row>
      <xdr:rowOff>28575</xdr:rowOff>
    </xdr:from>
    <xdr:to>
      <xdr:col>12</xdr:col>
      <xdr:colOff>539307</xdr:colOff>
      <xdr:row>76</xdr:row>
      <xdr:rowOff>114300</xdr:rowOff>
    </xdr:to>
    <xdr:sp macro="" textlink="">
      <xdr:nvSpPr>
        <xdr:cNvPr id="10407" name="Rectangle 167">
          <a:extLst>
            <a:ext uri="{FF2B5EF4-FFF2-40B4-BE49-F238E27FC236}">
              <a16:creationId xmlns:a16="http://schemas.microsoft.com/office/drawing/2014/main" id="{EBBD0F44-08AB-D864-1BDE-A2C994035197}"/>
            </a:ext>
          </a:extLst>
        </xdr:cNvPr>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539307</xdr:colOff>
      <xdr:row>77</xdr:row>
      <xdr:rowOff>125898</xdr:rowOff>
    </xdr:to>
    <xdr:sp macro="" textlink="">
      <xdr:nvSpPr>
        <xdr:cNvPr id="10408" name="Rectangle 168">
          <a:extLst>
            <a:ext uri="{FF2B5EF4-FFF2-40B4-BE49-F238E27FC236}">
              <a16:creationId xmlns:a16="http://schemas.microsoft.com/office/drawing/2014/main" id="{968410F1-1AA3-2662-9B5B-BD09DF89E081}"/>
            </a:ext>
          </a:extLst>
        </xdr:cNvPr>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119,477</a:t>
          </a:r>
        </a:p>
      </xdr:txBody>
    </xdr:sp>
    <xdr:clientData/>
  </xdr:twoCellAnchor>
  <xdr:twoCellAnchor>
    <xdr:from>
      <xdr:col>13</xdr:col>
      <xdr:colOff>89535</xdr:colOff>
      <xdr:row>75</xdr:row>
      <xdr:rowOff>28575</xdr:rowOff>
    </xdr:from>
    <xdr:to>
      <xdr:col>15</xdr:col>
      <xdr:colOff>26</xdr:colOff>
      <xdr:row>76</xdr:row>
      <xdr:rowOff>114300</xdr:rowOff>
    </xdr:to>
    <xdr:sp macro="" textlink="">
      <xdr:nvSpPr>
        <xdr:cNvPr id="10409" name="Rectangle 169">
          <a:extLst>
            <a:ext uri="{FF2B5EF4-FFF2-40B4-BE49-F238E27FC236}">
              <a16:creationId xmlns:a16="http://schemas.microsoft.com/office/drawing/2014/main" id="{1CFD396A-81C8-2E1D-29E7-DA6EE473D830}"/>
            </a:ext>
          </a:extLst>
        </xdr:cNvPr>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栃木県平均</a:t>
          </a:r>
        </a:p>
      </xdr:txBody>
    </xdr:sp>
    <xdr:clientData/>
  </xdr:twoCellAnchor>
  <xdr:twoCellAnchor>
    <xdr:from>
      <xdr:col>13</xdr:col>
      <xdr:colOff>89535</xdr:colOff>
      <xdr:row>76</xdr:row>
      <xdr:rowOff>47625</xdr:rowOff>
    </xdr:from>
    <xdr:to>
      <xdr:col>15</xdr:col>
      <xdr:colOff>26</xdr:colOff>
      <xdr:row>77</xdr:row>
      <xdr:rowOff>125898</xdr:rowOff>
    </xdr:to>
    <xdr:sp macro="" textlink="">
      <xdr:nvSpPr>
        <xdr:cNvPr id="10410" name="Rectangle 170">
          <a:extLst>
            <a:ext uri="{FF2B5EF4-FFF2-40B4-BE49-F238E27FC236}">
              <a16:creationId xmlns:a16="http://schemas.microsoft.com/office/drawing/2014/main" id="{C8ECEFD2-E5F4-4914-E4EC-5D970424A7FF}"/>
            </a:ext>
          </a:extLst>
        </xdr:cNvPr>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111,207</a:t>
          </a:r>
        </a:p>
      </xdr:txBody>
    </xdr:sp>
    <xdr:clientData/>
  </xdr:twoCellAnchor>
  <xdr:twoCellAnchor>
    <xdr:from>
      <xdr:col>1</xdr:col>
      <xdr:colOff>68580</xdr:colOff>
      <xdr:row>78</xdr:row>
      <xdr:rowOff>30480</xdr:rowOff>
    </xdr:from>
    <xdr:to>
      <xdr:col>8</xdr:col>
      <xdr:colOff>320040</xdr:colOff>
      <xdr:row>92</xdr:row>
      <xdr:rowOff>38100</xdr:rowOff>
    </xdr:to>
    <xdr:sp macro="" textlink="">
      <xdr:nvSpPr>
        <xdr:cNvPr id="34717" name="Rectangle 171">
          <a:extLst>
            <a:ext uri="{FF2B5EF4-FFF2-40B4-BE49-F238E27FC236}">
              <a16:creationId xmlns:a16="http://schemas.microsoft.com/office/drawing/2014/main" id="{1BEE1720-F927-0DDF-3C3A-1FD03F47E85B}"/>
            </a:ext>
          </a:extLst>
        </xdr:cNvPr>
        <xdr:cNvSpPr>
          <a:spLocks noChangeArrowheads="1"/>
        </xdr:cNvSpPr>
      </xdr:nvSpPr>
      <xdr:spPr bwMode="auto">
        <a:xfrm>
          <a:off x="685800" y="13106400"/>
          <a:ext cx="4572000" cy="2354580"/>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487680</xdr:colOff>
      <xdr:row>78</xdr:row>
      <xdr:rowOff>30480</xdr:rowOff>
    </xdr:from>
    <xdr:to>
      <xdr:col>17</xdr:col>
      <xdr:colOff>365760</xdr:colOff>
      <xdr:row>92</xdr:row>
      <xdr:rowOff>38100</xdr:rowOff>
    </xdr:to>
    <xdr:sp macro="" textlink="">
      <xdr:nvSpPr>
        <xdr:cNvPr id="34718" name="Rectangle 172">
          <a:extLst>
            <a:ext uri="{FF2B5EF4-FFF2-40B4-BE49-F238E27FC236}">
              <a16:creationId xmlns:a16="http://schemas.microsoft.com/office/drawing/2014/main" id="{685ED7A1-0515-2F21-0FA2-E908BC7D9DC7}"/>
            </a:ext>
          </a:extLst>
        </xdr:cNvPr>
        <xdr:cNvSpPr>
          <a:spLocks noChangeArrowheads="1"/>
        </xdr:cNvSpPr>
      </xdr:nvSpPr>
      <xdr:spPr bwMode="auto">
        <a:xfrm>
          <a:off x="5425440" y="13106400"/>
          <a:ext cx="5433060" cy="235458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489585</xdr:colOff>
      <xdr:row>78</xdr:row>
      <xdr:rowOff>28575</xdr:rowOff>
    </xdr:from>
    <xdr:to>
      <xdr:col>14</xdr:col>
      <xdr:colOff>215265</xdr:colOff>
      <xdr:row>79</xdr:row>
      <xdr:rowOff>97155</xdr:rowOff>
    </xdr:to>
    <xdr:sp macro="" textlink="">
      <xdr:nvSpPr>
        <xdr:cNvPr id="10413" name="Rectangle 173">
          <a:extLst>
            <a:ext uri="{FF2B5EF4-FFF2-40B4-BE49-F238E27FC236}">
              <a16:creationId xmlns:a16="http://schemas.microsoft.com/office/drawing/2014/main" id="{83D4A6CE-E172-CCB1-A997-CE8573F95075}"/>
            </a:ext>
          </a:extLst>
        </xdr:cNvPr>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p>
      </xdr:txBody>
    </xdr:sp>
    <xdr:clientData/>
  </xdr:twoCellAnchor>
  <xdr:twoCellAnchor>
    <xdr:from>
      <xdr:col>8</xdr:col>
      <xdr:colOff>607695</xdr:colOff>
      <xdr:row>80</xdr:row>
      <xdr:rowOff>0</xdr:rowOff>
    </xdr:from>
    <xdr:to>
      <xdr:col>17</xdr:col>
      <xdr:colOff>253354</xdr:colOff>
      <xdr:row>91</xdr:row>
      <xdr:rowOff>135262</xdr:rowOff>
    </xdr:to>
    <xdr:sp macro="" textlink="" fLocksText="0">
      <xdr:nvSpPr>
        <xdr:cNvPr id="10414" name="Text Box 174">
          <a:extLst>
            <a:ext uri="{FF2B5EF4-FFF2-40B4-BE49-F238E27FC236}">
              <a16:creationId xmlns:a16="http://schemas.microsoft.com/office/drawing/2014/main" id="{A69ABC4C-03F4-F285-175D-C57D7DE1C926}"/>
            </a:ext>
          </a:extLst>
        </xdr:cNvPr>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１５８，３５９円で、類似団体の平均（１２０，０４０円）や県内市町の平均（１１１，２０７円）をともに大きく上回っている。特に、職員数が類似団体と比較して多いため、人口１人当たりの人件費が高くなっている。その理由は、広域圏の合併により一部事務組合の事業を引き継ぎ、単独自治体として実施していることや、面積が広く観光施設が点在し、分散型の消防防災体制を整える必要から、類似団体と比較して消防関係職員が多いことなどが挙げられる。今後、職員定員適正化計画に沿って職員数を削減するとともに、民間でも実施可能な部分は指定管理者制度の導入などにより委託化を進めながら、コストの低減を図っていく。</a:t>
          </a:r>
        </a:p>
      </xdr:txBody>
    </xdr:sp>
    <xdr:clientData/>
  </xdr:twoCellAnchor>
  <xdr:oneCellAnchor>
    <xdr:from>
      <xdr:col>1</xdr:col>
      <xdr:colOff>68580</xdr:colOff>
      <xdr:row>77</xdr:row>
      <xdr:rowOff>47625</xdr:rowOff>
    </xdr:from>
    <xdr:ext cx="183640" cy="151836"/>
    <xdr:sp macro="" textlink="">
      <xdr:nvSpPr>
        <xdr:cNvPr id="10415" name="Text Box 175">
          <a:extLst>
            <a:ext uri="{FF2B5EF4-FFF2-40B4-BE49-F238E27FC236}">
              <a16:creationId xmlns:a16="http://schemas.microsoft.com/office/drawing/2014/main" id="{29545186-6A6C-A0BD-790D-EC853D55D2FF}"/>
            </a:ext>
          </a:extLst>
        </xdr:cNvPr>
        <xdr:cNvSpPr txBox="1">
          <a:spLocks noChangeArrowheads="1"/>
        </xdr:cNvSpPr>
      </xdr:nvSpPr>
      <xdr:spPr bwMode="auto">
        <a:xfrm>
          <a:off x="685800" y="1295590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p>
      </xdr:txBody>
    </xdr:sp>
    <xdr:clientData/>
  </xdr:oneCellAnchor>
  <xdr:twoCellAnchor>
    <xdr:from>
      <xdr:col>1</xdr:col>
      <xdr:colOff>68580</xdr:colOff>
      <xdr:row>92</xdr:row>
      <xdr:rowOff>38100</xdr:rowOff>
    </xdr:from>
    <xdr:to>
      <xdr:col>8</xdr:col>
      <xdr:colOff>320040</xdr:colOff>
      <xdr:row>92</xdr:row>
      <xdr:rowOff>38100</xdr:rowOff>
    </xdr:to>
    <xdr:sp macro="" textlink="">
      <xdr:nvSpPr>
        <xdr:cNvPr id="34722" name="Line 176">
          <a:extLst>
            <a:ext uri="{FF2B5EF4-FFF2-40B4-BE49-F238E27FC236}">
              <a16:creationId xmlns:a16="http://schemas.microsoft.com/office/drawing/2014/main" id="{AD42115E-D100-AD15-5E5A-6643B0B0C342}"/>
            </a:ext>
          </a:extLst>
        </xdr:cNvPr>
        <xdr:cNvSpPr>
          <a:spLocks noChangeShapeType="1"/>
        </xdr:cNvSpPr>
      </xdr:nvSpPr>
      <xdr:spPr bwMode="auto">
        <a:xfrm>
          <a:off x="685800" y="1546098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87630</xdr:rowOff>
    </xdr:from>
    <xdr:to>
      <xdr:col>1</xdr:col>
      <xdr:colOff>68580</xdr:colOff>
      <xdr:row>92</xdr:row>
      <xdr:rowOff>125730</xdr:rowOff>
    </xdr:to>
    <xdr:sp macro="" textlink="">
      <xdr:nvSpPr>
        <xdr:cNvPr id="10417" name="Text Box 177">
          <a:extLst>
            <a:ext uri="{FF2B5EF4-FFF2-40B4-BE49-F238E27FC236}">
              <a16:creationId xmlns:a16="http://schemas.microsoft.com/office/drawing/2014/main" id="{4BD1F884-170F-B939-001A-94727D16D9CC}"/>
            </a:ext>
          </a:extLst>
        </xdr:cNvPr>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500,000</a:t>
          </a:r>
        </a:p>
      </xdr:txBody>
    </xdr:sp>
    <xdr:clientData/>
  </xdr:twoCellAnchor>
  <xdr:twoCellAnchor>
    <xdr:from>
      <xdr:col>1</xdr:col>
      <xdr:colOff>68580</xdr:colOff>
      <xdr:row>89</xdr:row>
      <xdr:rowOff>68580</xdr:rowOff>
    </xdr:from>
    <xdr:to>
      <xdr:col>8</xdr:col>
      <xdr:colOff>320040</xdr:colOff>
      <xdr:row>89</xdr:row>
      <xdr:rowOff>68580</xdr:rowOff>
    </xdr:to>
    <xdr:sp macro="" textlink="">
      <xdr:nvSpPr>
        <xdr:cNvPr id="34724" name="Line 178">
          <a:extLst>
            <a:ext uri="{FF2B5EF4-FFF2-40B4-BE49-F238E27FC236}">
              <a16:creationId xmlns:a16="http://schemas.microsoft.com/office/drawing/2014/main" id="{EC5B6E00-F700-94C3-2F12-31F4A84A4A46}"/>
            </a:ext>
          </a:extLst>
        </xdr:cNvPr>
        <xdr:cNvSpPr>
          <a:spLocks noChangeShapeType="1"/>
        </xdr:cNvSpPr>
      </xdr:nvSpPr>
      <xdr:spPr bwMode="auto">
        <a:xfrm>
          <a:off x="685800" y="1498854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88</xdr:row>
      <xdr:rowOff>123825</xdr:rowOff>
    </xdr:from>
    <xdr:to>
      <xdr:col>1</xdr:col>
      <xdr:colOff>68580</xdr:colOff>
      <xdr:row>89</xdr:row>
      <xdr:rowOff>161925</xdr:rowOff>
    </xdr:to>
    <xdr:sp macro="" textlink="">
      <xdr:nvSpPr>
        <xdr:cNvPr id="10419" name="Text Box 179">
          <a:extLst>
            <a:ext uri="{FF2B5EF4-FFF2-40B4-BE49-F238E27FC236}">
              <a16:creationId xmlns:a16="http://schemas.microsoft.com/office/drawing/2014/main" id="{58455252-B575-07F3-89E5-11574A5CBCAC}"/>
            </a:ext>
          </a:extLst>
        </xdr:cNvPr>
        <xdr:cNvSpPr txBox="1">
          <a:spLocks noChangeArrowheads="1"/>
        </xdr:cNvSpPr>
      </xdr:nvSpPr>
      <xdr:spPr bwMode="auto">
        <a:xfrm>
          <a:off x="0" y="1521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400,000</a:t>
          </a:r>
        </a:p>
      </xdr:txBody>
    </xdr:sp>
    <xdr:clientData/>
  </xdr:twoCellAnchor>
  <xdr:twoCellAnchor>
    <xdr:from>
      <xdr:col>1</xdr:col>
      <xdr:colOff>68580</xdr:colOff>
      <xdr:row>86</xdr:row>
      <xdr:rowOff>99060</xdr:rowOff>
    </xdr:from>
    <xdr:to>
      <xdr:col>8</xdr:col>
      <xdr:colOff>320040</xdr:colOff>
      <xdr:row>86</xdr:row>
      <xdr:rowOff>99060</xdr:rowOff>
    </xdr:to>
    <xdr:sp macro="" textlink="">
      <xdr:nvSpPr>
        <xdr:cNvPr id="34726" name="Line 180">
          <a:extLst>
            <a:ext uri="{FF2B5EF4-FFF2-40B4-BE49-F238E27FC236}">
              <a16:creationId xmlns:a16="http://schemas.microsoft.com/office/drawing/2014/main" id="{D1ADD409-98E5-0D71-F9C6-14892749C30B}"/>
            </a:ext>
          </a:extLst>
        </xdr:cNvPr>
        <xdr:cNvSpPr>
          <a:spLocks noChangeShapeType="1"/>
        </xdr:cNvSpPr>
      </xdr:nvSpPr>
      <xdr:spPr bwMode="auto">
        <a:xfrm>
          <a:off x="685800" y="1451610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85</xdr:row>
      <xdr:rowOff>161925</xdr:rowOff>
    </xdr:from>
    <xdr:to>
      <xdr:col>1</xdr:col>
      <xdr:colOff>68580</xdr:colOff>
      <xdr:row>87</xdr:row>
      <xdr:rowOff>28575</xdr:rowOff>
    </xdr:to>
    <xdr:sp macro="" textlink="">
      <xdr:nvSpPr>
        <xdr:cNvPr id="10421" name="Text Box 181">
          <a:extLst>
            <a:ext uri="{FF2B5EF4-FFF2-40B4-BE49-F238E27FC236}">
              <a16:creationId xmlns:a16="http://schemas.microsoft.com/office/drawing/2014/main" id="{FA5F2BD6-66C4-569C-377E-DACA379E57DF}"/>
            </a:ext>
          </a:extLst>
        </xdr:cNvPr>
        <xdr:cNvSpPr txBox="1">
          <a:spLocks noChangeArrowheads="1"/>
        </xdr:cNvSpPr>
      </xdr:nvSpPr>
      <xdr:spPr bwMode="auto">
        <a:xfrm>
          <a:off x="0" y="1473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a:t>
          </a:r>
        </a:p>
      </xdr:txBody>
    </xdr:sp>
    <xdr:clientData/>
  </xdr:twoCellAnchor>
  <xdr:twoCellAnchor>
    <xdr:from>
      <xdr:col>1</xdr:col>
      <xdr:colOff>68580</xdr:colOff>
      <xdr:row>83</xdr:row>
      <xdr:rowOff>129540</xdr:rowOff>
    </xdr:from>
    <xdr:to>
      <xdr:col>8</xdr:col>
      <xdr:colOff>320040</xdr:colOff>
      <xdr:row>83</xdr:row>
      <xdr:rowOff>129540</xdr:rowOff>
    </xdr:to>
    <xdr:sp macro="" textlink="">
      <xdr:nvSpPr>
        <xdr:cNvPr id="34728" name="Line 182">
          <a:extLst>
            <a:ext uri="{FF2B5EF4-FFF2-40B4-BE49-F238E27FC236}">
              <a16:creationId xmlns:a16="http://schemas.microsoft.com/office/drawing/2014/main" id="{CE2D5B2B-924D-37F2-40B6-07DCA664956E}"/>
            </a:ext>
          </a:extLst>
        </xdr:cNvPr>
        <xdr:cNvSpPr>
          <a:spLocks noChangeShapeType="1"/>
        </xdr:cNvSpPr>
      </xdr:nvSpPr>
      <xdr:spPr bwMode="auto">
        <a:xfrm>
          <a:off x="685800" y="1404366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83</xdr:row>
      <xdr:rowOff>11430</xdr:rowOff>
    </xdr:from>
    <xdr:to>
      <xdr:col>1</xdr:col>
      <xdr:colOff>68580</xdr:colOff>
      <xdr:row>84</xdr:row>
      <xdr:rowOff>49530</xdr:rowOff>
    </xdr:to>
    <xdr:sp macro="" textlink="">
      <xdr:nvSpPr>
        <xdr:cNvPr id="10423" name="Text Box 183">
          <a:extLst>
            <a:ext uri="{FF2B5EF4-FFF2-40B4-BE49-F238E27FC236}">
              <a16:creationId xmlns:a16="http://schemas.microsoft.com/office/drawing/2014/main" id="{0AE3030A-48C2-847B-91C5-2D38F6D45F1F}"/>
            </a:ext>
          </a:extLst>
        </xdr:cNvPr>
        <xdr:cNvSpPr txBox="1">
          <a:spLocks noChangeArrowheads="1"/>
        </xdr:cNvSpPr>
      </xdr:nvSpPr>
      <xdr:spPr bwMode="auto">
        <a:xfrm>
          <a:off x="0" y="1424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p>
      </xdr:txBody>
    </xdr:sp>
    <xdr:clientData/>
  </xdr:twoCellAnchor>
  <xdr:twoCellAnchor>
    <xdr:from>
      <xdr:col>1</xdr:col>
      <xdr:colOff>68580</xdr:colOff>
      <xdr:row>80</xdr:row>
      <xdr:rowOff>160020</xdr:rowOff>
    </xdr:from>
    <xdr:to>
      <xdr:col>8</xdr:col>
      <xdr:colOff>320040</xdr:colOff>
      <xdr:row>80</xdr:row>
      <xdr:rowOff>160020</xdr:rowOff>
    </xdr:to>
    <xdr:sp macro="" textlink="">
      <xdr:nvSpPr>
        <xdr:cNvPr id="34730" name="Line 184">
          <a:extLst>
            <a:ext uri="{FF2B5EF4-FFF2-40B4-BE49-F238E27FC236}">
              <a16:creationId xmlns:a16="http://schemas.microsoft.com/office/drawing/2014/main" id="{2DF575E7-9392-F619-DA08-99A042582D4F}"/>
            </a:ext>
          </a:extLst>
        </xdr:cNvPr>
        <xdr:cNvSpPr>
          <a:spLocks noChangeShapeType="1"/>
        </xdr:cNvSpPr>
      </xdr:nvSpPr>
      <xdr:spPr bwMode="auto">
        <a:xfrm>
          <a:off x="685800" y="1357122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80</xdr:row>
      <xdr:rowOff>47625</xdr:rowOff>
    </xdr:from>
    <xdr:to>
      <xdr:col>1</xdr:col>
      <xdr:colOff>68580</xdr:colOff>
      <xdr:row>81</xdr:row>
      <xdr:rowOff>85725</xdr:rowOff>
    </xdr:to>
    <xdr:sp macro="" textlink="">
      <xdr:nvSpPr>
        <xdr:cNvPr id="10425" name="Text Box 185">
          <a:extLst>
            <a:ext uri="{FF2B5EF4-FFF2-40B4-BE49-F238E27FC236}">
              <a16:creationId xmlns:a16="http://schemas.microsoft.com/office/drawing/2014/main" id="{A2A455A2-085A-A86F-FB7D-1B10DDCB45E8}"/>
            </a:ext>
          </a:extLst>
        </xdr:cNvPr>
        <xdr:cNvSpPr txBox="1">
          <a:spLocks noChangeArrowheads="1"/>
        </xdr:cNvSpPr>
      </xdr:nvSpPr>
      <xdr:spPr bwMode="auto">
        <a:xfrm>
          <a:off x="0"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68580</xdr:colOff>
      <xdr:row>78</xdr:row>
      <xdr:rowOff>30480</xdr:rowOff>
    </xdr:from>
    <xdr:to>
      <xdr:col>8</xdr:col>
      <xdr:colOff>320040</xdr:colOff>
      <xdr:row>78</xdr:row>
      <xdr:rowOff>30480</xdr:rowOff>
    </xdr:to>
    <xdr:sp macro="" textlink="">
      <xdr:nvSpPr>
        <xdr:cNvPr id="34732" name="Line 186">
          <a:extLst>
            <a:ext uri="{FF2B5EF4-FFF2-40B4-BE49-F238E27FC236}">
              <a16:creationId xmlns:a16="http://schemas.microsoft.com/office/drawing/2014/main" id="{EE172CE6-4517-DACA-9EE4-A457327E45C1}"/>
            </a:ext>
          </a:extLst>
        </xdr:cNvPr>
        <xdr:cNvSpPr>
          <a:spLocks noChangeShapeType="1"/>
        </xdr:cNvSpPr>
      </xdr:nvSpPr>
      <xdr:spPr bwMode="auto">
        <a:xfrm>
          <a:off x="685800" y="1310640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68580</xdr:colOff>
      <xdr:row>78</xdr:row>
      <xdr:rowOff>123825</xdr:rowOff>
    </xdr:to>
    <xdr:sp macro="" textlink="">
      <xdr:nvSpPr>
        <xdr:cNvPr id="10427" name="Text Box 187">
          <a:extLst>
            <a:ext uri="{FF2B5EF4-FFF2-40B4-BE49-F238E27FC236}">
              <a16:creationId xmlns:a16="http://schemas.microsoft.com/office/drawing/2014/main" id="{AADBCFF3-DB6F-583C-FDEF-035185CDD2A7}"/>
            </a:ext>
          </a:extLst>
        </xdr:cNvPr>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68580</xdr:colOff>
      <xdr:row>78</xdr:row>
      <xdr:rowOff>30480</xdr:rowOff>
    </xdr:from>
    <xdr:to>
      <xdr:col>8</xdr:col>
      <xdr:colOff>320040</xdr:colOff>
      <xdr:row>92</xdr:row>
      <xdr:rowOff>38100</xdr:rowOff>
    </xdr:to>
    <xdr:sp macro="" textlink="">
      <xdr:nvSpPr>
        <xdr:cNvPr id="34734" name="人件費・物件費等の状況グラフ枠">
          <a:extLst>
            <a:ext uri="{FF2B5EF4-FFF2-40B4-BE49-F238E27FC236}">
              <a16:creationId xmlns:a16="http://schemas.microsoft.com/office/drawing/2014/main" id="{185A481A-FCC4-FB0F-FFAE-954B192CFFAA}"/>
            </a:ext>
          </a:extLst>
        </xdr:cNvPr>
        <xdr:cNvSpPr>
          <a:spLocks noChangeArrowheads="1"/>
        </xdr:cNvSpPr>
      </xdr:nvSpPr>
      <xdr:spPr bwMode="auto">
        <a:xfrm>
          <a:off x="685800" y="13106400"/>
          <a:ext cx="4572000" cy="235458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137160</xdr:colOff>
      <xdr:row>80</xdr:row>
      <xdr:rowOff>38100</xdr:rowOff>
    </xdr:from>
    <xdr:to>
      <xdr:col>7</xdr:col>
      <xdr:colOff>137160</xdr:colOff>
      <xdr:row>88</xdr:row>
      <xdr:rowOff>114300</xdr:rowOff>
    </xdr:to>
    <xdr:sp macro="" textlink="">
      <xdr:nvSpPr>
        <xdr:cNvPr id="34735" name="Line 189">
          <a:extLst>
            <a:ext uri="{FF2B5EF4-FFF2-40B4-BE49-F238E27FC236}">
              <a16:creationId xmlns:a16="http://schemas.microsoft.com/office/drawing/2014/main" id="{67CAAF70-9491-781F-3938-95B4644448A9}"/>
            </a:ext>
          </a:extLst>
        </xdr:cNvPr>
        <xdr:cNvSpPr>
          <a:spLocks noChangeShapeType="1"/>
        </xdr:cNvSpPr>
      </xdr:nvSpPr>
      <xdr:spPr bwMode="auto">
        <a:xfrm flipV="1">
          <a:off x="4457700" y="13449300"/>
          <a:ext cx="0" cy="141732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215265</xdr:colOff>
      <xdr:row>88</xdr:row>
      <xdr:rowOff>114300</xdr:rowOff>
    </xdr:from>
    <xdr:to>
      <xdr:col>8</xdr:col>
      <xdr:colOff>283845</xdr:colOff>
      <xdr:row>89</xdr:row>
      <xdr:rowOff>152400</xdr:rowOff>
    </xdr:to>
    <xdr:sp macro="" textlink="">
      <xdr:nvSpPr>
        <xdr:cNvPr id="10430" name="人件費・物件費等の状況最小値テキスト">
          <a:extLst>
            <a:ext uri="{FF2B5EF4-FFF2-40B4-BE49-F238E27FC236}">
              <a16:creationId xmlns:a16="http://schemas.microsoft.com/office/drawing/2014/main" id="{3916C102-2D11-7E31-D0AF-8C5186B4D788}"/>
            </a:ext>
          </a:extLst>
        </xdr:cNvPr>
        <xdr:cNvSpPr txBox="1">
          <a:spLocks noChangeArrowheads="1"/>
        </xdr:cNvSpPr>
      </xdr:nvSpPr>
      <xdr:spPr bwMode="auto">
        <a:xfrm>
          <a:off x="5038725" y="15201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374,586</a:t>
          </a:r>
        </a:p>
      </xdr:txBody>
    </xdr:sp>
    <xdr:clientData/>
  </xdr:twoCellAnchor>
  <xdr:twoCellAnchor>
    <xdr:from>
      <xdr:col>7</xdr:col>
      <xdr:colOff>60960</xdr:colOff>
      <xdr:row>88</xdr:row>
      <xdr:rowOff>114300</xdr:rowOff>
    </xdr:from>
    <xdr:to>
      <xdr:col>7</xdr:col>
      <xdr:colOff>213360</xdr:colOff>
      <xdr:row>88</xdr:row>
      <xdr:rowOff>114300</xdr:rowOff>
    </xdr:to>
    <xdr:sp macro="" textlink="">
      <xdr:nvSpPr>
        <xdr:cNvPr id="34737" name="Line 191">
          <a:extLst>
            <a:ext uri="{FF2B5EF4-FFF2-40B4-BE49-F238E27FC236}">
              <a16:creationId xmlns:a16="http://schemas.microsoft.com/office/drawing/2014/main" id="{196326E4-718F-F9AF-4136-CD215AEE9F8C}"/>
            </a:ext>
          </a:extLst>
        </xdr:cNvPr>
        <xdr:cNvSpPr>
          <a:spLocks noChangeShapeType="1"/>
        </xdr:cNvSpPr>
      </xdr:nvSpPr>
      <xdr:spPr bwMode="auto">
        <a:xfrm>
          <a:off x="4381500" y="14866620"/>
          <a:ext cx="1524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215265</xdr:colOff>
      <xdr:row>78</xdr:row>
      <xdr:rowOff>152400</xdr:rowOff>
    </xdr:from>
    <xdr:to>
      <xdr:col>8</xdr:col>
      <xdr:colOff>283845</xdr:colOff>
      <xdr:row>80</xdr:row>
      <xdr:rowOff>11571</xdr:rowOff>
    </xdr:to>
    <xdr:sp macro="" textlink="">
      <xdr:nvSpPr>
        <xdr:cNvPr id="10432" name="人件費・物件費等の状況最大値テキスト">
          <a:extLst>
            <a:ext uri="{FF2B5EF4-FFF2-40B4-BE49-F238E27FC236}">
              <a16:creationId xmlns:a16="http://schemas.microsoft.com/office/drawing/2014/main" id="{2713C24D-7FB2-736E-8E67-9C6E4193A046}"/>
            </a:ext>
          </a:extLst>
        </xdr:cNvPr>
        <xdr:cNvSpPr txBox="1">
          <a:spLocks noChangeArrowheads="1"/>
        </xdr:cNvSpPr>
      </xdr:nvSpPr>
      <xdr:spPr bwMode="auto">
        <a:xfrm>
          <a:off x="5038725" y="13525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73,034</a:t>
          </a:r>
        </a:p>
      </xdr:txBody>
    </xdr:sp>
    <xdr:clientData/>
  </xdr:twoCellAnchor>
  <xdr:twoCellAnchor>
    <xdr:from>
      <xdr:col>7</xdr:col>
      <xdr:colOff>60960</xdr:colOff>
      <xdr:row>80</xdr:row>
      <xdr:rowOff>38100</xdr:rowOff>
    </xdr:from>
    <xdr:to>
      <xdr:col>7</xdr:col>
      <xdr:colOff>213360</xdr:colOff>
      <xdr:row>80</xdr:row>
      <xdr:rowOff>38100</xdr:rowOff>
    </xdr:to>
    <xdr:sp macro="" textlink="">
      <xdr:nvSpPr>
        <xdr:cNvPr id="34739" name="Line 193">
          <a:extLst>
            <a:ext uri="{FF2B5EF4-FFF2-40B4-BE49-F238E27FC236}">
              <a16:creationId xmlns:a16="http://schemas.microsoft.com/office/drawing/2014/main" id="{056EBE8B-F2A2-1BF2-5521-C9245365FEDF}"/>
            </a:ext>
          </a:extLst>
        </xdr:cNvPr>
        <xdr:cNvSpPr>
          <a:spLocks noChangeShapeType="1"/>
        </xdr:cNvSpPr>
      </xdr:nvSpPr>
      <xdr:spPr bwMode="auto">
        <a:xfrm>
          <a:off x="4381500" y="13449300"/>
          <a:ext cx="1524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82</xdr:row>
      <xdr:rowOff>91440</xdr:rowOff>
    </xdr:from>
    <xdr:to>
      <xdr:col>7</xdr:col>
      <xdr:colOff>137160</xdr:colOff>
      <xdr:row>82</xdr:row>
      <xdr:rowOff>99060</xdr:rowOff>
    </xdr:to>
    <xdr:sp macro="" textlink="">
      <xdr:nvSpPr>
        <xdr:cNvPr id="34740" name="Line 194">
          <a:extLst>
            <a:ext uri="{FF2B5EF4-FFF2-40B4-BE49-F238E27FC236}">
              <a16:creationId xmlns:a16="http://schemas.microsoft.com/office/drawing/2014/main" id="{EAD4A396-1579-3A02-A679-8732C3796E86}"/>
            </a:ext>
          </a:extLst>
        </xdr:cNvPr>
        <xdr:cNvSpPr>
          <a:spLocks noChangeShapeType="1"/>
        </xdr:cNvSpPr>
      </xdr:nvSpPr>
      <xdr:spPr bwMode="auto">
        <a:xfrm>
          <a:off x="3703320" y="13837920"/>
          <a:ext cx="754380" cy="762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215265</xdr:colOff>
      <xdr:row>80</xdr:row>
      <xdr:rowOff>85725</xdr:rowOff>
    </xdr:from>
    <xdr:to>
      <xdr:col>8</xdr:col>
      <xdr:colOff>283845</xdr:colOff>
      <xdr:row>81</xdr:row>
      <xdr:rowOff>123825</xdr:rowOff>
    </xdr:to>
    <xdr:sp macro="" textlink="">
      <xdr:nvSpPr>
        <xdr:cNvPr id="10435" name="人件費・物件費等の状況平均値テキスト">
          <a:extLst>
            <a:ext uri="{FF2B5EF4-FFF2-40B4-BE49-F238E27FC236}">
              <a16:creationId xmlns:a16="http://schemas.microsoft.com/office/drawing/2014/main" id="{93C990BF-1CB9-D475-970D-A2999E7AC5CE}"/>
            </a:ext>
          </a:extLst>
        </xdr:cNvPr>
        <xdr:cNvSpPr txBox="1">
          <a:spLocks noChangeArrowheads="1"/>
        </xdr:cNvSpPr>
      </xdr:nvSpPr>
      <xdr:spPr bwMode="auto">
        <a:xfrm>
          <a:off x="5038725" y="13801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120,040</a:t>
          </a:r>
        </a:p>
      </xdr:txBody>
    </xdr:sp>
    <xdr:clientData/>
  </xdr:twoCellAnchor>
  <xdr:twoCellAnchor>
    <xdr:from>
      <xdr:col>7</xdr:col>
      <xdr:colOff>91440</xdr:colOff>
      <xdr:row>81</xdr:row>
      <xdr:rowOff>38100</xdr:rowOff>
    </xdr:from>
    <xdr:to>
      <xdr:col>7</xdr:col>
      <xdr:colOff>175260</xdr:colOff>
      <xdr:row>81</xdr:row>
      <xdr:rowOff>137160</xdr:rowOff>
    </xdr:to>
    <xdr:sp macro="" textlink="">
      <xdr:nvSpPr>
        <xdr:cNvPr id="34742" name="AutoShape 196">
          <a:extLst>
            <a:ext uri="{FF2B5EF4-FFF2-40B4-BE49-F238E27FC236}">
              <a16:creationId xmlns:a16="http://schemas.microsoft.com/office/drawing/2014/main" id="{3D89F0EC-08CF-A202-B2B3-4BB45F6B50D0}"/>
            </a:ext>
          </a:extLst>
        </xdr:cNvPr>
        <xdr:cNvSpPr>
          <a:spLocks noChangeArrowheads="1"/>
        </xdr:cNvSpPr>
      </xdr:nvSpPr>
      <xdr:spPr bwMode="auto">
        <a:xfrm>
          <a:off x="4411980" y="13616940"/>
          <a:ext cx="83820" cy="9906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434340</xdr:colOff>
      <xdr:row>82</xdr:row>
      <xdr:rowOff>68580</xdr:rowOff>
    </xdr:from>
    <xdr:to>
      <xdr:col>6</xdr:col>
      <xdr:colOff>0</xdr:colOff>
      <xdr:row>82</xdr:row>
      <xdr:rowOff>91440</xdr:rowOff>
    </xdr:to>
    <xdr:sp macro="" textlink="">
      <xdr:nvSpPr>
        <xdr:cNvPr id="34743" name="Line 197">
          <a:extLst>
            <a:ext uri="{FF2B5EF4-FFF2-40B4-BE49-F238E27FC236}">
              <a16:creationId xmlns:a16="http://schemas.microsoft.com/office/drawing/2014/main" id="{9CF2B51F-1FE8-216B-E307-76225A50B0B1}"/>
            </a:ext>
          </a:extLst>
        </xdr:cNvPr>
        <xdr:cNvSpPr>
          <a:spLocks noChangeShapeType="1"/>
        </xdr:cNvSpPr>
      </xdr:nvSpPr>
      <xdr:spPr bwMode="auto">
        <a:xfrm>
          <a:off x="2903220" y="13815060"/>
          <a:ext cx="800100" cy="2286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571500</xdr:colOff>
      <xdr:row>81</xdr:row>
      <xdr:rowOff>30480</xdr:rowOff>
    </xdr:from>
    <xdr:to>
      <xdr:col>6</xdr:col>
      <xdr:colOff>45720</xdr:colOff>
      <xdr:row>81</xdr:row>
      <xdr:rowOff>129540</xdr:rowOff>
    </xdr:to>
    <xdr:sp macro="" textlink="">
      <xdr:nvSpPr>
        <xdr:cNvPr id="34744" name="AutoShape 198">
          <a:extLst>
            <a:ext uri="{FF2B5EF4-FFF2-40B4-BE49-F238E27FC236}">
              <a16:creationId xmlns:a16="http://schemas.microsoft.com/office/drawing/2014/main" id="{E198EE85-135E-3061-4E1E-8EEF15CC7DE4}"/>
            </a:ext>
          </a:extLst>
        </xdr:cNvPr>
        <xdr:cNvSpPr>
          <a:spLocks noChangeArrowheads="1"/>
        </xdr:cNvSpPr>
      </xdr:nvSpPr>
      <xdr:spPr bwMode="auto">
        <a:xfrm>
          <a:off x="3657600" y="1360932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274320</xdr:colOff>
      <xdr:row>80</xdr:row>
      <xdr:rowOff>0</xdr:rowOff>
    </xdr:from>
    <xdr:to>
      <xdr:col>6</xdr:col>
      <xdr:colOff>321945</xdr:colOff>
      <xdr:row>81</xdr:row>
      <xdr:rowOff>38100</xdr:rowOff>
    </xdr:to>
    <xdr:sp macro="" textlink="">
      <xdr:nvSpPr>
        <xdr:cNvPr id="10439" name="Text Box 199">
          <a:extLst>
            <a:ext uri="{FF2B5EF4-FFF2-40B4-BE49-F238E27FC236}">
              <a16:creationId xmlns:a16="http://schemas.microsoft.com/office/drawing/2014/main" id="{79C92972-920C-B9AF-0E44-670A51B12809}"/>
            </a:ext>
          </a:extLst>
        </xdr:cNvPr>
        <xdr:cNvSpPr txBox="1">
          <a:spLocks noChangeArrowheads="1"/>
        </xdr:cNvSpPr>
      </xdr:nvSpPr>
      <xdr:spPr bwMode="auto">
        <a:xfrm>
          <a:off x="3733800" y="13716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117,786</a:t>
          </a:r>
        </a:p>
      </xdr:txBody>
    </xdr:sp>
    <xdr:clientData/>
  </xdr:twoCellAnchor>
  <xdr:twoCellAnchor>
    <xdr:from>
      <xdr:col>3</xdr:col>
      <xdr:colOff>251460</xdr:colOff>
      <xdr:row>82</xdr:row>
      <xdr:rowOff>68580</xdr:rowOff>
    </xdr:from>
    <xdr:to>
      <xdr:col>4</xdr:col>
      <xdr:colOff>434340</xdr:colOff>
      <xdr:row>82</xdr:row>
      <xdr:rowOff>68580</xdr:rowOff>
    </xdr:to>
    <xdr:sp macro="" textlink="">
      <xdr:nvSpPr>
        <xdr:cNvPr id="34746" name="Line 200">
          <a:extLst>
            <a:ext uri="{FF2B5EF4-FFF2-40B4-BE49-F238E27FC236}">
              <a16:creationId xmlns:a16="http://schemas.microsoft.com/office/drawing/2014/main" id="{D0785D68-5D90-0C76-C84C-E6B97022724F}"/>
            </a:ext>
          </a:extLst>
        </xdr:cNvPr>
        <xdr:cNvSpPr>
          <a:spLocks noChangeShapeType="1"/>
        </xdr:cNvSpPr>
      </xdr:nvSpPr>
      <xdr:spPr bwMode="auto">
        <a:xfrm>
          <a:off x="2103120" y="13815060"/>
          <a:ext cx="8001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388620</xdr:colOff>
      <xdr:row>81</xdr:row>
      <xdr:rowOff>30480</xdr:rowOff>
    </xdr:from>
    <xdr:to>
      <xdr:col>4</xdr:col>
      <xdr:colOff>480060</xdr:colOff>
      <xdr:row>81</xdr:row>
      <xdr:rowOff>129540</xdr:rowOff>
    </xdr:to>
    <xdr:sp macro="" textlink="">
      <xdr:nvSpPr>
        <xdr:cNvPr id="34747" name="AutoShape 201">
          <a:extLst>
            <a:ext uri="{FF2B5EF4-FFF2-40B4-BE49-F238E27FC236}">
              <a16:creationId xmlns:a16="http://schemas.microsoft.com/office/drawing/2014/main" id="{04E511E3-00F0-99D8-6092-E89FB54C96E0}"/>
            </a:ext>
          </a:extLst>
        </xdr:cNvPr>
        <xdr:cNvSpPr>
          <a:spLocks noChangeArrowheads="1"/>
        </xdr:cNvSpPr>
      </xdr:nvSpPr>
      <xdr:spPr bwMode="auto">
        <a:xfrm>
          <a:off x="2857500" y="1360932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89535</xdr:colOff>
      <xdr:row>80</xdr:row>
      <xdr:rowOff>0</xdr:rowOff>
    </xdr:from>
    <xdr:to>
      <xdr:col>5</xdr:col>
      <xdr:colOff>158115</xdr:colOff>
      <xdr:row>81</xdr:row>
      <xdr:rowOff>38100</xdr:rowOff>
    </xdr:to>
    <xdr:sp macro="" textlink="">
      <xdr:nvSpPr>
        <xdr:cNvPr id="10442" name="Text Box 202">
          <a:extLst>
            <a:ext uri="{FF2B5EF4-FFF2-40B4-BE49-F238E27FC236}">
              <a16:creationId xmlns:a16="http://schemas.microsoft.com/office/drawing/2014/main" id="{0903B0E3-0BDB-46F5-02D8-3D461F0A6299}"/>
            </a:ext>
          </a:extLst>
        </xdr:cNvPr>
        <xdr:cNvSpPr txBox="1">
          <a:spLocks noChangeArrowheads="1"/>
        </xdr:cNvSpPr>
      </xdr:nvSpPr>
      <xdr:spPr bwMode="auto">
        <a:xfrm>
          <a:off x="2847975" y="1371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118,115</a:t>
          </a:r>
        </a:p>
      </xdr:txBody>
    </xdr:sp>
    <xdr:clientData/>
  </xdr:twoCellAnchor>
  <xdr:twoCellAnchor>
    <xdr:from>
      <xdr:col>2</xdr:col>
      <xdr:colOff>68580</xdr:colOff>
      <xdr:row>82</xdr:row>
      <xdr:rowOff>68580</xdr:rowOff>
    </xdr:from>
    <xdr:to>
      <xdr:col>3</xdr:col>
      <xdr:colOff>251460</xdr:colOff>
      <xdr:row>82</xdr:row>
      <xdr:rowOff>83820</xdr:rowOff>
    </xdr:to>
    <xdr:sp macro="" textlink="">
      <xdr:nvSpPr>
        <xdr:cNvPr id="34749" name="Line 203">
          <a:extLst>
            <a:ext uri="{FF2B5EF4-FFF2-40B4-BE49-F238E27FC236}">
              <a16:creationId xmlns:a16="http://schemas.microsoft.com/office/drawing/2014/main" id="{52DACC2C-B1B3-609B-5E8E-8E4D5B2A5B9B}"/>
            </a:ext>
          </a:extLst>
        </xdr:cNvPr>
        <xdr:cNvSpPr>
          <a:spLocks noChangeShapeType="1"/>
        </xdr:cNvSpPr>
      </xdr:nvSpPr>
      <xdr:spPr bwMode="auto">
        <a:xfrm flipV="1">
          <a:off x="1303020" y="13815060"/>
          <a:ext cx="800100" cy="152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205740</xdr:colOff>
      <xdr:row>81</xdr:row>
      <xdr:rowOff>7620</xdr:rowOff>
    </xdr:from>
    <xdr:to>
      <xdr:col>3</xdr:col>
      <xdr:colOff>297180</xdr:colOff>
      <xdr:row>81</xdr:row>
      <xdr:rowOff>106680</xdr:rowOff>
    </xdr:to>
    <xdr:sp macro="" textlink="">
      <xdr:nvSpPr>
        <xdr:cNvPr id="34750" name="AutoShape 204">
          <a:extLst>
            <a:ext uri="{FF2B5EF4-FFF2-40B4-BE49-F238E27FC236}">
              <a16:creationId xmlns:a16="http://schemas.microsoft.com/office/drawing/2014/main" id="{D25D136B-8080-830E-27F3-B71896AD3258}"/>
            </a:ext>
          </a:extLst>
        </xdr:cNvPr>
        <xdr:cNvSpPr>
          <a:spLocks noChangeArrowheads="1"/>
        </xdr:cNvSpPr>
      </xdr:nvSpPr>
      <xdr:spPr bwMode="auto">
        <a:xfrm>
          <a:off x="2057400" y="1358646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527685</xdr:colOff>
      <xdr:row>79</xdr:row>
      <xdr:rowOff>152400</xdr:rowOff>
    </xdr:from>
    <xdr:to>
      <xdr:col>3</xdr:col>
      <xdr:colOff>596265</xdr:colOff>
      <xdr:row>81</xdr:row>
      <xdr:rowOff>11571</xdr:rowOff>
    </xdr:to>
    <xdr:sp macro="" textlink="">
      <xdr:nvSpPr>
        <xdr:cNvPr id="10445" name="Text Box 205">
          <a:extLst>
            <a:ext uri="{FF2B5EF4-FFF2-40B4-BE49-F238E27FC236}">
              <a16:creationId xmlns:a16="http://schemas.microsoft.com/office/drawing/2014/main" id="{0CA3B781-B0B6-E6D1-F780-8D1B0B33E13F}"/>
            </a:ext>
          </a:extLst>
        </xdr:cNvPr>
        <xdr:cNvSpPr txBox="1">
          <a:spLocks noChangeArrowheads="1"/>
        </xdr:cNvSpPr>
      </xdr:nvSpPr>
      <xdr:spPr bwMode="auto">
        <a:xfrm>
          <a:off x="1952625" y="1369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113,849</a:t>
          </a:r>
        </a:p>
      </xdr:txBody>
    </xdr:sp>
    <xdr:clientData/>
  </xdr:twoCellAnchor>
  <xdr:twoCellAnchor>
    <xdr:from>
      <xdr:col>2</xdr:col>
      <xdr:colOff>22860</xdr:colOff>
      <xdr:row>81</xdr:row>
      <xdr:rowOff>15240</xdr:rowOff>
    </xdr:from>
    <xdr:to>
      <xdr:col>2</xdr:col>
      <xdr:colOff>106680</xdr:colOff>
      <xdr:row>81</xdr:row>
      <xdr:rowOff>114300</xdr:rowOff>
    </xdr:to>
    <xdr:sp macro="" textlink="">
      <xdr:nvSpPr>
        <xdr:cNvPr id="34752" name="AutoShape 206">
          <a:extLst>
            <a:ext uri="{FF2B5EF4-FFF2-40B4-BE49-F238E27FC236}">
              <a16:creationId xmlns:a16="http://schemas.microsoft.com/office/drawing/2014/main" id="{F2026E64-0ED8-706D-12BC-4010775A81D0}"/>
            </a:ext>
          </a:extLst>
        </xdr:cNvPr>
        <xdr:cNvSpPr>
          <a:spLocks noChangeArrowheads="1"/>
        </xdr:cNvSpPr>
      </xdr:nvSpPr>
      <xdr:spPr bwMode="auto">
        <a:xfrm>
          <a:off x="1257300" y="13594080"/>
          <a:ext cx="8382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342900</xdr:colOff>
      <xdr:row>79</xdr:row>
      <xdr:rowOff>161925</xdr:rowOff>
    </xdr:from>
    <xdr:to>
      <xdr:col>2</xdr:col>
      <xdr:colOff>411480</xdr:colOff>
      <xdr:row>81</xdr:row>
      <xdr:rowOff>28575</xdr:rowOff>
    </xdr:to>
    <xdr:sp macro="" textlink="">
      <xdr:nvSpPr>
        <xdr:cNvPr id="10447" name="Text Box 207">
          <a:extLst>
            <a:ext uri="{FF2B5EF4-FFF2-40B4-BE49-F238E27FC236}">
              <a16:creationId xmlns:a16="http://schemas.microsoft.com/office/drawing/2014/main" id="{C59BE6D4-B133-411A-8CE5-05F4908E5437}"/>
            </a:ext>
          </a:extLst>
        </xdr:cNvPr>
        <xdr:cNvSpPr txBox="1">
          <a:spLocks noChangeArrowheads="1"/>
        </xdr:cNvSpPr>
      </xdr:nvSpPr>
      <xdr:spPr bwMode="auto">
        <a:xfrm>
          <a:off x="1066800" y="1370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116,542</a:t>
          </a:r>
        </a:p>
      </xdr:txBody>
    </xdr:sp>
    <xdr:clientData/>
  </xdr:twoCellAnchor>
  <xdr:twoCellAnchor editAs="oneCell">
    <xdr:from>
      <xdr:col>7</xdr:col>
      <xdr:colOff>38100</xdr:colOff>
      <xdr:row>92</xdr:row>
      <xdr:rowOff>97155</xdr:rowOff>
    </xdr:from>
    <xdr:to>
      <xdr:col>8</xdr:col>
      <xdr:colOff>106680</xdr:colOff>
      <xdr:row>93</xdr:row>
      <xdr:rowOff>135255</xdr:rowOff>
    </xdr:to>
    <xdr:sp macro="" textlink="">
      <xdr:nvSpPr>
        <xdr:cNvPr id="10448" name="Text Box 208">
          <a:extLst>
            <a:ext uri="{FF2B5EF4-FFF2-40B4-BE49-F238E27FC236}">
              <a16:creationId xmlns:a16="http://schemas.microsoft.com/office/drawing/2014/main" id="{56E807AE-FA68-554A-1981-B05CB624D138}"/>
            </a:ext>
          </a:extLst>
        </xdr:cNvPr>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5</xdr:col>
      <xdr:colOff>510540</xdr:colOff>
      <xdr:row>92</xdr:row>
      <xdr:rowOff>97155</xdr:rowOff>
    </xdr:from>
    <xdr:to>
      <xdr:col>6</xdr:col>
      <xdr:colOff>579120</xdr:colOff>
      <xdr:row>93</xdr:row>
      <xdr:rowOff>135255</xdr:rowOff>
    </xdr:to>
    <xdr:sp macro="" textlink="">
      <xdr:nvSpPr>
        <xdr:cNvPr id="10449" name="Text Box 209">
          <a:extLst>
            <a:ext uri="{FF2B5EF4-FFF2-40B4-BE49-F238E27FC236}">
              <a16:creationId xmlns:a16="http://schemas.microsoft.com/office/drawing/2014/main" id="{24B058CD-B6A9-3077-1F4C-4758135C3B8C}"/>
            </a:ext>
          </a:extLst>
        </xdr:cNvPr>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333375</xdr:colOff>
      <xdr:row>92</xdr:row>
      <xdr:rowOff>97155</xdr:rowOff>
    </xdr:from>
    <xdr:to>
      <xdr:col>5</xdr:col>
      <xdr:colOff>401955</xdr:colOff>
      <xdr:row>93</xdr:row>
      <xdr:rowOff>135255</xdr:rowOff>
    </xdr:to>
    <xdr:sp macro="" textlink="">
      <xdr:nvSpPr>
        <xdr:cNvPr id="10450" name="Text Box 210">
          <a:extLst>
            <a:ext uri="{FF2B5EF4-FFF2-40B4-BE49-F238E27FC236}">
              <a16:creationId xmlns:a16="http://schemas.microsoft.com/office/drawing/2014/main" id="{AEA60891-1B76-FFD9-49FE-9434DC544AEB}"/>
            </a:ext>
          </a:extLst>
        </xdr:cNvPr>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146685</xdr:colOff>
      <xdr:row>92</xdr:row>
      <xdr:rowOff>97155</xdr:rowOff>
    </xdr:from>
    <xdr:to>
      <xdr:col>4</xdr:col>
      <xdr:colOff>215265</xdr:colOff>
      <xdr:row>93</xdr:row>
      <xdr:rowOff>135255</xdr:rowOff>
    </xdr:to>
    <xdr:sp macro="" textlink="">
      <xdr:nvSpPr>
        <xdr:cNvPr id="10451" name="Text Box 211">
          <a:extLst>
            <a:ext uri="{FF2B5EF4-FFF2-40B4-BE49-F238E27FC236}">
              <a16:creationId xmlns:a16="http://schemas.microsoft.com/office/drawing/2014/main" id="{81BA69A3-58DF-11FE-DCFB-17A0BAD2BDE3}"/>
            </a:ext>
          </a:extLst>
        </xdr:cNvPr>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xdr:col>
      <xdr:colOff>579120</xdr:colOff>
      <xdr:row>92</xdr:row>
      <xdr:rowOff>97155</xdr:rowOff>
    </xdr:from>
    <xdr:to>
      <xdr:col>3</xdr:col>
      <xdr:colOff>38100</xdr:colOff>
      <xdr:row>93</xdr:row>
      <xdr:rowOff>135255</xdr:rowOff>
    </xdr:to>
    <xdr:sp macro="" textlink="">
      <xdr:nvSpPr>
        <xdr:cNvPr id="10452" name="Text Box 212">
          <a:extLst>
            <a:ext uri="{FF2B5EF4-FFF2-40B4-BE49-F238E27FC236}">
              <a16:creationId xmlns:a16="http://schemas.microsoft.com/office/drawing/2014/main" id="{F629EF41-4C25-E4DF-DA49-7CA343C6FC1C}"/>
            </a:ext>
          </a:extLst>
        </xdr:cNvPr>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7</xdr:col>
      <xdr:colOff>91440</xdr:colOff>
      <xdr:row>82</xdr:row>
      <xdr:rowOff>53340</xdr:rowOff>
    </xdr:from>
    <xdr:to>
      <xdr:col>7</xdr:col>
      <xdr:colOff>175260</xdr:colOff>
      <xdr:row>82</xdr:row>
      <xdr:rowOff>144780</xdr:rowOff>
    </xdr:to>
    <xdr:sp macro="" textlink="">
      <xdr:nvSpPr>
        <xdr:cNvPr id="34759" name="Oval 213">
          <a:extLst>
            <a:ext uri="{FF2B5EF4-FFF2-40B4-BE49-F238E27FC236}">
              <a16:creationId xmlns:a16="http://schemas.microsoft.com/office/drawing/2014/main" id="{1C925D21-DDF4-3855-4767-1E4415A72FAE}"/>
            </a:ext>
          </a:extLst>
        </xdr:cNvPr>
        <xdr:cNvSpPr>
          <a:spLocks noChangeArrowheads="1"/>
        </xdr:cNvSpPr>
      </xdr:nvSpPr>
      <xdr:spPr bwMode="auto">
        <a:xfrm>
          <a:off x="4411980" y="13799820"/>
          <a:ext cx="83820" cy="91440"/>
        </a:xfrm>
        <a:prstGeom prst="ellipse">
          <a:avLst/>
        </a:prstGeom>
        <a:solidFill>
          <a:srgbClr val="FF0000"/>
        </a:solidFill>
        <a:ln w="9525">
          <a:solidFill>
            <a:srgbClr val="FF0000"/>
          </a:solidFill>
          <a:round/>
          <a:headEnd/>
          <a:tailEnd/>
        </a:ln>
      </xdr:spPr>
    </xdr:sp>
    <xdr:clientData/>
  </xdr:twoCellAnchor>
  <xdr:twoCellAnchor editAs="oneCell">
    <xdr:from>
      <xdr:col>7</xdr:col>
      <xdr:colOff>215265</xdr:colOff>
      <xdr:row>82</xdr:row>
      <xdr:rowOff>49530</xdr:rowOff>
    </xdr:from>
    <xdr:to>
      <xdr:col>8</xdr:col>
      <xdr:colOff>283845</xdr:colOff>
      <xdr:row>83</xdr:row>
      <xdr:rowOff>87630</xdr:rowOff>
    </xdr:to>
    <xdr:sp macro="" textlink="">
      <xdr:nvSpPr>
        <xdr:cNvPr id="10454" name="人件費・物件費等の状況該当値テキスト">
          <a:extLst>
            <a:ext uri="{FF2B5EF4-FFF2-40B4-BE49-F238E27FC236}">
              <a16:creationId xmlns:a16="http://schemas.microsoft.com/office/drawing/2014/main" id="{D48AC544-7E2A-B8CA-5DFD-F790A0D57410}"/>
            </a:ext>
          </a:extLst>
        </xdr:cNvPr>
        <xdr:cNvSpPr txBox="1">
          <a:spLocks noChangeArrowheads="1"/>
        </xdr:cNvSpPr>
      </xdr:nvSpPr>
      <xdr:spPr bwMode="auto">
        <a:xfrm>
          <a:off x="5038725" y="1411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158,359</a:t>
          </a:r>
        </a:p>
      </xdr:txBody>
    </xdr:sp>
    <xdr:clientData/>
  </xdr:twoCellAnchor>
  <xdr:twoCellAnchor>
    <xdr:from>
      <xdr:col>5</xdr:col>
      <xdr:colOff>571500</xdr:colOff>
      <xdr:row>82</xdr:row>
      <xdr:rowOff>45720</xdr:rowOff>
    </xdr:from>
    <xdr:to>
      <xdr:col>6</xdr:col>
      <xdr:colOff>45720</xdr:colOff>
      <xdr:row>82</xdr:row>
      <xdr:rowOff>137160</xdr:rowOff>
    </xdr:to>
    <xdr:sp macro="" textlink="">
      <xdr:nvSpPr>
        <xdr:cNvPr id="34761" name="Oval 215">
          <a:extLst>
            <a:ext uri="{FF2B5EF4-FFF2-40B4-BE49-F238E27FC236}">
              <a16:creationId xmlns:a16="http://schemas.microsoft.com/office/drawing/2014/main" id="{8821B174-0350-AACC-9E71-4DB62A4D8A5B}"/>
            </a:ext>
          </a:extLst>
        </xdr:cNvPr>
        <xdr:cNvSpPr>
          <a:spLocks noChangeArrowheads="1"/>
        </xdr:cNvSpPr>
      </xdr:nvSpPr>
      <xdr:spPr bwMode="auto">
        <a:xfrm>
          <a:off x="3657600" y="13792200"/>
          <a:ext cx="91440" cy="91440"/>
        </a:xfrm>
        <a:prstGeom prst="ellipse">
          <a:avLst/>
        </a:prstGeom>
        <a:solidFill>
          <a:srgbClr val="FF0000"/>
        </a:solidFill>
        <a:ln w="9525">
          <a:solidFill>
            <a:srgbClr val="FF0000"/>
          </a:solidFill>
          <a:round/>
          <a:headEnd/>
          <a:tailEnd/>
        </a:ln>
      </xdr:spPr>
    </xdr:sp>
    <xdr:clientData/>
  </xdr:twoCellAnchor>
  <xdr:twoCellAnchor editAs="oneCell">
    <xdr:from>
      <xdr:col>5</xdr:col>
      <xdr:colOff>274320</xdr:colOff>
      <xdr:row>82</xdr:row>
      <xdr:rowOff>161925</xdr:rowOff>
    </xdr:from>
    <xdr:to>
      <xdr:col>6</xdr:col>
      <xdr:colOff>321945</xdr:colOff>
      <xdr:row>84</xdr:row>
      <xdr:rowOff>28575</xdr:rowOff>
    </xdr:to>
    <xdr:sp macro="" textlink="">
      <xdr:nvSpPr>
        <xdr:cNvPr id="10456" name="Text Box 216">
          <a:extLst>
            <a:ext uri="{FF2B5EF4-FFF2-40B4-BE49-F238E27FC236}">
              <a16:creationId xmlns:a16="http://schemas.microsoft.com/office/drawing/2014/main" id="{19A78D3A-5EFF-4045-A5EC-0C8FE06DE08D}"/>
            </a:ext>
          </a:extLst>
        </xdr:cNvPr>
        <xdr:cNvSpPr txBox="1">
          <a:spLocks noChangeArrowheads="1"/>
        </xdr:cNvSpPr>
      </xdr:nvSpPr>
      <xdr:spPr bwMode="auto">
        <a:xfrm>
          <a:off x="3733800" y="14220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156,688</a:t>
          </a:r>
        </a:p>
      </xdr:txBody>
    </xdr:sp>
    <xdr:clientData/>
  </xdr:twoCellAnchor>
  <xdr:twoCellAnchor>
    <xdr:from>
      <xdr:col>4</xdr:col>
      <xdr:colOff>388620</xdr:colOff>
      <xdr:row>82</xdr:row>
      <xdr:rowOff>15240</xdr:rowOff>
    </xdr:from>
    <xdr:to>
      <xdr:col>4</xdr:col>
      <xdr:colOff>480060</xdr:colOff>
      <xdr:row>82</xdr:row>
      <xdr:rowOff>114300</xdr:rowOff>
    </xdr:to>
    <xdr:sp macro="" textlink="">
      <xdr:nvSpPr>
        <xdr:cNvPr id="34763" name="Oval 217">
          <a:extLst>
            <a:ext uri="{FF2B5EF4-FFF2-40B4-BE49-F238E27FC236}">
              <a16:creationId xmlns:a16="http://schemas.microsoft.com/office/drawing/2014/main" id="{A60491A9-6C50-07DE-0750-2D7283FBE821}"/>
            </a:ext>
          </a:extLst>
        </xdr:cNvPr>
        <xdr:cNvSpPr>
          <a:spLocks noChangeArrowheads="1"/>
        </xdr:cNvSpPr>
      </xdr:nvSpPr>
      <xdr:spPr bwMode="auto">
        <a:xfrm>
          <a:off x="2857500" y="13761720"/>
          <a:ext cx="91440" cy="99060"/>
        </a:xfrm>
        <a:prstGeom prst="ellipse">
          <a:avLst/>
        </a:prstGeom>
        <a:solidFill>
          <a:srgbClr val="FF0000"/>
        </a:solidFill>
        <a:ln w="9525">
          <a:solidFill>
            <a:srgbClr val="FF0000"/>
          </a:solidFill>
          <a:round/>
          <a:headEnd/>
          <a:tailEnd/>
        </a:ln>
      </xdr:spPr>
    </xdr:sp>
    <xdr:clientData/>
  </xdr:twoCellAnchor>
  <xdr:twoCellAnchor editAs="oneCell">
    <xdr:from>
      <xdr:col>4</xdr:col>
      <xdr:colOff>89535</xdr:colOff>
      <xdr:row>82</xdr:row>
      <xdr:rowOff>125730</xdr:rowOff>
    </xdr:from>
    <xdr:to>
      <xdr:col>5</xdr:col>
      <xdr:colOff>158115</xdr:colOff>
      <xdr:row>84</xdr:row>
      <xdr:rowOff>147</xdr:rowOff>
    </xdr:to>
    <xdr:sp macro="" textlink="">
      <xdr:nvSpPr>
        <xdr:cNvPr id="10458" name="Text Box 218">
          <a:extLst>
            <a:ext uri="{FF2B5EF4-FFF2-40B4-BE49-F238E27FC236}">
              <a16:creationId xmlns:a16="http://schemas.microsoft.com/office/drawing/2014/main" id="{56DA5782-D79A-7D94-843C-BD62D358BC59}"/>
            </a:ext>
          </a:extLst>
        </xdr:cNvPr>
        <xdr:cNvSpPr txBox="1">
          <a:spLocks noChangeArrowheads="1"/>
        </xdr:cNvSpPr>
      </xdr:nvSpPr>
      <xdr:spPr bwMode="auto">
        <a:xfrm>
          <a:off x="2847975" y="1419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151,079</a:t>
          </a:r>
        </a:p>
      </xdr:txBody>
    </xdr:sp>
    <xdr:clientData/>
  </xdr:twoCellAnchor>
  <xdr:twoCellAnchor>
    <xdr:from>
      <xdr:col>3</xdr:col>
      <xdr:colOff>205740</xdr:colOff>
      <xdr:row>82</xdr:row>
      <xdr:rowOff>15240</xdr:rowOff>
    </xdr:from>
    <xdr:to>
      <xdr:col>3</xdr:col>
      <xdr:colOff>297180</xdr:colOff>
      <xdr:row>82</xdr:row>
      <xdr:rowOff>106680</xdr:rowOff>
    </xdr:to>
    <xdr:sp macro="" textlink="">
      <xdr:nvSpPr>
        <xdr:cNvPr id="34765" name="Oval 219">
          <a:extLst>
            <a:ext uri="{FF2B5EF4-FFF2-40B4-BE49-F238E27FC236}">
              <a16:creationId xmlns:a16="http://schemas.microsoft.com/office/drawing/2014/main" id="{96A5FC9C-B965-8359-27BA-4921D1347CFF}"/>
            </a:ext>
          </a:extLst>
        </xdr:cNvPr>
        <xdr:cNvSpPr>
          <a:spLocks noChangeArrowheads="1"/>
        </xdr:cNvSpPr>
      </xdr:nvSpPr>
      <xdr:spPr bwMode="auto">
        <a:xfrm>
          <a:off x="2057400" y="13761720"/>
          <a:ext cx="91440" cy="91440"/>
        </a:xfrm>
        <a:prstGeom prst="ellipse">
          <a:avLst/>
        </a:prstGeom>
        <a:solidFill>
          <a:srgbClr val="FF0000"/>
        </a:solidFill>
        <a:ln w="9525">
          <a:solidFill>
            <a:srgbClr val="FF0000"/>
          </a:solidFill>
          <a:round/>
          <a:headEnd/>
          <a:tailEnd/>
        </a:ln>
      </xdr:spPr>
    </xdr:sp>
    <xdr:clientData/>
  </xdr:twoCellAnchor>
  <xdr:twoCellAnchor editAs="oneCell">
    <xdr:from>
      <xdr:col>2</xdr:col>
      <xdr:colOff>527685</xdr:colOff>
      <xdr:row>82</xdr:row>
      <xdr:rowOff>125730</xdr:rowOff>
    </xdr:from>
    <xdr:to>
      <xdr:col>3</xdr:col>
      <xdr:colOff>596265</xdr:colOff>
      <xdr:row>84</xdr:row>
      <xdr:rowOff>147</xdr:rowOff>
    </xdr:to>
    <xdr:sp macro="" textlink="">
      <xdr:nvSpPr>
        <xdr:cNvPr id="10460" name="Text Box 220">
          <a:extLst>
            <a:ext uri="{FF2B5EF4-FFF2-40B4-BE49-F238E27FC236}">
              <a16:creationId xmlns:a16="http://schemas.microsoft.com/office/drawing/2014/main" id="{F5F2EEA4-EC0E-E84A-A621-774D8DD389D9}"/>
            </a:ext>
          </a:extLst>
        </xdr:cNvPr>
        <xdr:cNvSpPr txBox="1">
          <a:spLocks noChangeArrowheads="1"/>
        </xdr:cNvSpPr>
      </xdr:nvSpPr>
      <xdr:spPr bwMode="auto">
        <a:xfrm>
          <a:off x="1952625" y="1419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150,636</a:t>
          </a:r>
        </a:p>
      </xdr:txBody>
    </xdr:sp>
    <xdr:clientData/>
  </xdr:twoCellAnchor>
  <xdr:twoCellAnchor>
    <xdr:from>
      <xdr:col>2</xdr:col>
      <xdr:colOff>22860</xdr:colOff>
      <xdr:row>82</xdr:row>
      <xdr:rowOff>38100</xdr:rowOff>
    </xdr:from>
    <xdr:to>
      <xdr:col>2</xdr:col>
      <xdr:colOff>106680</xdr:colOff>
      <xdr:row>82</xdr:row>
      <xdr:rowOff>137160</xdr:rowOff>
    </xdr:to>
    <xdr:sp macro="" textlink="">
      <xdr:nvSpPr>
        <xdr:cNvPr id="34767" name="Oval 221">
          <a:extLst>
            <a:ext uri="{FF2B5EF4-FFF2-40B4-BE49-F238E27FC236}">
              <a16:creationId xmlns:a16="http://schemas.microsoft.com/office/drawing/2014/main" id="{070EA6F1-25C0-65D5-ECA2-05C5221FFBC9}"/>
            </a:ext>
          </a:extLst>
        </xdr:cNvPr>
        <xdr:cNvSpPr>
          <a:spLocks noChangeArrowheads="1"/>
        </xdr:cNvSpPr>
      </xdr:nvSpPr>
      <xdr:spPr bwMode="auto">
        <a:xfrm>
          <a:off x="1257300" y="13784580"/>
          <a:ext cx="83820" cy="99060"/>
        </a:xfrm>
        <a:prstGeom prst="ellipse">
          <a:avLst/>
        </a:prstGeom>
        <a:solidFill>
          <a:srgbClr val="FF0000"/>
        </a:solidFill>
        <a:ln w="9525">
          <a:solidFill>
            <a:srgbClr val="FF0000"/>
          </a:solidFill>
          <a:round/>
          <a:headEnd/>
          <a:tailEnd/>
        </a:ln>
      </xdr:spPr>
    </xdr:sp>
    <xdr:clientData/>
  </xdr:twoCellAnchor>
  <xdr:twoCellAnchor editAs="oneCell">
    <xdr:from>
      <xdr:col>1</xdr:col>
      <xdr:colOff>342900</xdr:colOff>
      <xdr:row>82</xdr:row>
      <xdr:rowOff>152400</xdr:rowOff>
    </xdr:from>
    <xdr:to>
      <xdr:col>2</xdr:col>
      <xdr:colOff>411480</xdr:colOff>
      <xdr:row>84</xdr:row>
      <xdr:rowOff>11571</xdr:rowOff>
    </xdr:to>
    <xdr:sp macro="" textlink="">
      <xdr:nvSpPr>
        <xdr:cNvPr id="10462" name="Text Box 222">
          <a:extLst>
            <a:ext uri="{FF2B5EF4-FFF2-40B4-BE49-F238E27FC236}">
              <a16:creationId xmlns:a16="http://schemas.microsoft.com/office/drawing/2014/main" id="{2184B7AF-F63C-D422-098D-0E788166F1D5}"/>
            </a:ext>
          </a:extLst>
        </xdr:cNvPr>
        <xdr:cNvSpPr txBox="1">
          <a:spLocks noChangeArrowheads="1"/>
        </xdr:cNvSpPr>
      </xdr:nvSpPr>
      <xdr:spPr bwMode="auto">
        <a:xfrm>
          <a:off x="1066800" y="1421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154,948</a:t>
          </a:r>
        </a:p>
      </xdr:txBody>
    </xdr:sp>
    <xdr:clientData/>
  </xdr:twoCellAnchor>
  <xdr:twoCellAnchor>
    <xdr:from>
      <xdr:col>18</xdr:col>
      <xdr:colOff>432435</xdr:colOff>
      <xdr:row>73</xdr:row>
      <xdr:rowOff>123825</xdr:rowOff>
    </xdr:from>
    <xdr:to>
      <xdr:col>26</xdr:col>
      <xdr:colOff>68599</xdr:colOff>
      <xdr:row>75</xdr:row>
      <xdr:rowOff>87769</xdr:rowOff>
    </xdr:to>
    <xdr:sp macro="" textlink="">
      <xdr:nvSpPr>
        <xdr:cNvPr id="10463" name="Rectangle 223">
          <a:extLst>
            <a:ext uri="{FF2B5EF4-FFF2-40B4-BE49-F238E27FC236}">
              <a16:creationId xmlns:a16="http://schemas.microsoft.com/office/drawing/2014/main" id="{604C52A7-4083-A083-2FBB-08EAEFF673A9}"/>
            </a:ext>
          </a:extLst>
        </xdr:cNvPr>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323850</xdr:colOff>
      <xdr:row>75</xdr:row>
      <xdr:rowOff>135255</xdr:rowOff>
    </xdr:from>
    <xdr:to>
      <xdr:col>22</xdr:col>
      <xdr:colOff>510480</xdr:colOff>
      <xdr:row>77</xdr:row>
      <xdr:rowOff>28575</xdr:rowOff>
    </xdr:to>
    <xdr:sp macro="" textlink="">
      <xdr:nvSpPr>
        <xdr:cNvPr id="10464" name="Text Box 224">
          <a:extLst>
            <a:ext uri="{FF2B5EF4-FFF2-40B4-BE49-F238E27FC236}">
              <a16:creationId xmlns:a16="http://schemas.microsoft.com/office/drawing/2014/main" id="{24B46BC5-D9DE-C47E-4029-B84165B8CA10}"/>
            </a:ext>
          </a:extLst>
        </xdr:cNvPr>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184785</xdr:colOff>
      <xdr:row>77</xdr:row>
      <xdr:rowOff>49689</xdr:rowOff>
    </xdr:to>
    <xdr:sp macro="" textlink="">
      <xdr:nvSpPr>
        <xdr:cNvPr id="10465" name="Text Box 225">
          <a:extLst>
            <a:ext uri="{FF2B5EF4-FFF2-40B4-BE49-F238E27FC236}">
              <a16:creationId xmlns:a16="http://schemas.microsoft.com/office/drawing/2014/main" id="{DE4A084C-F288-F11D-079F-8AE2C2552937}"/>
            </a:ext>
          </a:extLst>
        </xdr:cNvPr>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[105.4]　</a:t>
          </a:r>
        </a:p>
      </xdr:txBody>
    </xdr:sp>
    <xdr:clientData/>
  </xdr:twoCellAnchor>
  <xdr:twoCellAnchor>
    <xdr:from>
      <xdr:col>26</xdr:col>
      <xdr:colOff>127635</xdr:colOff>
      <xdr:row>75</xdr:row>
      <xdr:rowOff>28575</xdr:rowOff>
    </xdr:from>
    <xdr:to>
      <xdr:col>28</xdr:col>
      <xdr:colOff>264795</xdr:colOff>
      <xdr:row>76</xdr:row>
      <xdr:rowOff>114300</xdr:rowOff>
    </xdr:to>
    <xdr:sp macro="" textlink="">
      <xdr:nvSpPr>
        <xdr:cNvPr id="10466" name="Rectangle 226">
          <a:extLst>
            <a:ext uri="{FF2B5EF4-FFF2-40B4-BE49-F238E27FC236}">
              <a16:creationId xmlns:a16="http://schemas.microsoft.com/office/drawing/2014/main" id="{B34A0253-6AF6-0E13-EF61-D469BC954044}"/>
            </a:ext>
          </a:extLst>
        </xdr:cNvPr>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127635</xdr:colOff>
      <xdr:row>76</xdr:row>
      <xdr:rowOff>47625</xdr:rowOff>
    </xdr:from>
    <xdr:to>
      <xdr:col>28</xdr:col>
      <xdr:colOff>264795</xdr:colOff>
      <xdr:row>77</xdr:row>
      <xdr:rowOff>125898</xdr:rowOff>
    </xdr:to>
    <xdr:sp macro="" textlink="">
      <xdr:nvSpPr>
        <xdr:cNvPr id="10467" name="Rectangle 227">
          <a:extLst>
            <a:ext uri="{FF2B5EF4-FFF2-40B4-BE49-F238E27FC236}">
              <a16:creationId xmlns:a16="http://schemas.microsoft.com/office/drawing/2014/main" id="{ED45B8E8-30F3-24B8-F405-3CEE13F132EB}"/>
            </a:ext>
          </a:extLst>
        </xdr:cNvPr>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74/195</a:t>
          </a:r>
        </a:p>
      </xdr:txBody>
    </xdr:sp>
    <xdr:clientData/>
  </xdr:twoCellAnchor>
  <xdr:twoCellAnchor>
    <xdr:from>
      <xdr:col>28</xdr:col>
      <xdr:colOff>381000</xdr:colOff>
      <xdr:row>75</xdr:row>
      <xdr:rowOff>28575</xdr:rowOff>
    </xdr:from>
    <xdr:to>
      <xdr:col>30</xdr:col>
      <xdr:colOff>283858</xdr:colOff>
      <xdr:row>76</xdr:row>
      <xdr:rowOff>114300</xdr:rowOff>
    </xdr:to>
    <xdr:sp macro="" textlink="">
      <xdr:nvSpPr>
        <xdr:cNvPr id="10468" name="Rectangle 228">
          <a:extLst>
            <a:ext uri="{FF2B5EF4-FFF2-40B4-BE49-F238E27FC236}">
              <a16:creationId xmlns:a16="http://schemas.microsoft.com/office/drawing/2014/main" id="{F50ED9C7-39C1-6D8B-8E4B-1C726391E58A}"/>
            </a:ext>
          </a:extLst>
        </xdr:cNvPr>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381000</xdr:colOff>
      <xdr:row>76</xdr:row>
      <xdr:rowOff>47625</xdr:rowOff>
    </xdr:from>
    <xdr:to>
      <xdr:col>30</xdr:col>
      <xdr:colOff>283858</xdr:colOff>
      <xdr:row>77</xdr:row>
      <xdr:rowOff>125898</xdr:rowOff>
    </xdr:to>
    <xdr:sp macro="" textlink="">
      <xdr:nvSpPr>
        <xdr:cNvPr id="10469" name="Rectangle 229">
          <a:extLst>
            <a:ext uri="{FF2B5EF4-FFF2-40B4-BE49-F238E27FC236}">
              <a16:creationId xmlns:a16="http://schemas.microsoft.com/office/drawing/2014/main" id="{9B1DF267-6D1B-E2C5-D296-3F344E5A1144}"/>
            </a:ext>
          </a:extLst>
        </xdr:cNvPr>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106.9</a:t>
          </a:r>
        </a:p>
      </xdr:txBody>
    </xdr:sp>
    <xdr:clientData/>
  </xdr:twoCellAnchor>
  <xdr:twoCellAnchor>
    <xdr:from>
      <xdr:col>30</xdr:col>
      <xdr:colOff>459105</xdr:colOff>
      <xdr:row>75</xdr:row>
      <xdr:rowOff>28575</xdr:rowOff>
    </xdr:from>
    <xdr:to>
      <xdr:col>32</xdr:col>
      <xdr:colOff>363855</xdr:colOff>
      <xdr:row>76</xdr:row>
      <xdr:rowOff>114300</xdr:rowOff>
    </xdr:to>
    <xdr:sp macro="" textlink="">
      <xdr:nvSpPr>
        <xdr:cNvPr id="10470" name="Rectangle 230">
          <a:extLst>
            <a:ext uri="{FF2B5EF4-FFF2-40B4-BE49-F238E27FC236}">
              <a16:creationId xmlns:a16="http://schemas.microsoft.com/office/drawing/2014/main" id="{994358BD-3251-8483-5324-75E40AEF7D5D}"/>
            </a:ext>
          </a:extLst>
        </xdr:cNvPr>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459105</xdr:colOff>
      <xdr:row>76</xdr:row>
      <xdr:rowOff>47625</xdr:rowOff>
    </xdr:from>
    <xdr:to>
      <xdr:col>32</xdr:col>
      <xdr:colOff>363855</xdr:colOff>
      <xdr:row>77</xdr:row>
      <xdr:rowOff>125898</xdr:rowOff>
    </xdr:to>
    <xdr:sp macro="" textlink="">
      <xdr:nvSpPr>
        <xdr:cNvPr id="10471" name="Rectangle 231">
          <a:extLst>
            <a:ext uri="{FF2B5EF4-FFF2-40B4-BE49-F238E27FC236}">
              <a16:creationId xmlns:a16="http://schemas.microsoft.com/office/drawing/2014/main" id="{8C0CBA17-0532-37DB-4298-4B60B01C4B0B}"/>
            </a:ext>
          </a:extLst>
        </xdr:cNvPr>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103.3</a:t>
          </a:r>
        </a:p>
      </xdr:txBody>
    </xdr:sp>
    <xdr:clientData/>
  </xdr:twoCellAnchor>
  <xdr:twoCellAnchor>
    <xdr:from>
      <xdr:col>18</xdr:col>
      <xdr:colOff>434340</xdr:colOff>
      <xdr:row>78</xdr:row>
      <xdr:rowOff>30480</xdr:rowOff>
    </xdr:from>
    <xdr:to>
      <xdr:col>26</xdr:col>
      <xdr:colOff>68580</xdr:colOff>
      <xdr:row>92</xdr:row>
      <xdr:rowOff>38100</xdr:rowOff>
    </xdr:to>
    <xdr:sp macro="" textlink="">
      <xdr:nvSpPr>
        <xdr:cNvPr id="34778" name="Rectangle 232">
          <a:extLst>
            <a:ext uri="{FF2B5EF4-FFF2-40B4-BE49-F238E27FC236}">
              <a16:creationId xmlns:a16="http://schemas.microsoft.com/office/drawing/2014/main" id="{717F2672-F94D-0AD8-44E9-13102B40A792}"/>
            </a:ext>
          </a:extLst>
        </xdr:cNvPr>
        <xdr:cNvSpPr>
          <a:spLocks noChangeArrowheads="1"/>
        </xdr:cNvSpPr>
      </xdr:nvSpPr>
      <xdr:spPr bwMode="auto">
        <a:xfrm>
          <a:off x="11544300" y="13106400"/>
          <a:ext cx="4572000" cy="2354580"/>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236220</xdr:colOff>
      <xdr:row>78</xdr:row>
      <xdr:rowOff>30480</xdr:rowOff>
    </xdr:from>
    <xdr:to>
      <xdr:col>35</xdr:col>
      <xdr:colOff>114300</xdr:colOff>
      <xdr:row>92</xdr:row>
      <xdr:rowOff>38100</xdr:rowOff>
    </xdr:to>
    <xdr:sp macro="" textlink="">
      <xdr:nvSpPr>
        <xdr:cNvPr id="34779" name="Rectangle 233">
          <a:extLst>
            <a:ext uri="{FF2B5EF4-FFF2-40B4-BE49-F238E27FC236}">
              <a16:creationId xmlns:a16="http://schemas.microsoft.com/office/drawing/2014/main" id="{8D9EE8F3-AD95-B1EF-9090-DAD99BAF3656}"/>
            </a:ext>
          </a:extLst>
        </xdr:cNvPr>
        <xdr:cNvSpPr>
          <a:spLocks noChangeArrowheads="1"/>
        </xdr:cNvSpPr>
      </xdr:nvSpPr>
      <xdr:spPr bwMode="auto">
        <a:xfrm>
          <a:off x="16283940" y="13106400"/>
          <a:ext cx="5433060" cy="235458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236220</xdr:colOff>
      <xdr:row>78</xdr:row>
      <xdr:rowOff>28575</xdr:rowOff>
    </xdr:from>
    <xdr:to>
      <xdr:col>31</xdr:col>
      <xdr:colOff>579120</xdr:colOff>
      <xdr:row>79</xdr:row>
      <xdr:rowOff>97155</xdr:rowOff>
    </xdr:to>
    <xdr:sp macro="" textlink="">
      <xdr:nvSpPr>
        <xdr:cNvPr id="10474" name="Rectangle 234">
          <a:extLst>
            <a:ext uri="{FF2B5EF4-FFF2-40B4-BE49-F238E27FC236}">
              <a16:creationId xmlns:a16="http://schemas.microsoft.com/office/drawing/2014/main" id="{DE3264B6-8A44-4926-CE5B-A04BD287899F}"/>
            </a:ext>
          </a:extLst>
        </xdr:cNvPr>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352425</xdr:colOff>
      <xdr:row>80</xdr:row>
      <xdr:rowOff>0</xdr:rowOff>
    </xdr:from>
    <xdr:to>
      <xdr:col>34</xdr:col>
      <xdr:colOff>617206</xdr:colOff>
      <xdr:row>91</xdr:row>
      <xdr:rowOff>135262</xdr:rowOff>
    </xdr:to>
    <xdr:sp macro="" textlink="" fLocksText="0">
      <xdr:nvSpPr>
        <xdr:cNvPr id="10475" name="Text Box 235">
          <a:extLst>
            <a:ext uri="{FF2B5EF4-FFF2-40B4-BE49-F238E27FC236}">
              <a16:creationId xmlns:a16="http://schemas.microsoft.com/office/drawing/2014/main" id="{E8D1F8FA-0E5B-82ED-3346-2238E2556655}"/>
            </a:ext>
          </a:extLst>
        </xdr:cNvPr>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１０５．４で、類似団体の平均（１０６．０）及び全国市平均（１０６．９）をやや下回っている。国家公務員が実施した給与削減措置を実施していないことによる影響で前年度より７．７ポイント上昇しているが、この影響を除いて比較すると現給保障の段階的廃止等により０．３ポイント減少している。今後も引き続き現給保障の減額を実施し、平成２６年度には全額廃止する。</a:t>
          </a:r>
        </a:p>
      </xdr:txBody>
    </xdr:sp>
    <xdr:clientData/>
  </xdr:twoCellAnchor>
  <xdr:twoCellAnchor>
    <xdr:from>
      <xdr:col>18</xdr:col>
      <xdr:colOff>434340</xdr:colOff>
      <xdr:row>92</xdr:row>
      <xdr:rowOff>38100</xdr:rowOff>
    </xdr:from>
    <xdr:to>
      <xdr:col>26</xdr:col>
      <xdr:colOff>68580</xdr:colOff>
      <xdr:row>92</xdr:row>
      <xdr:rowOff>38100</xdr:rowOff>
    </xdr:to>
    <xdr:sp macro="" textlink="">
      <xdr:nvSpPr>
        <xdr:cNvPr id="34782" name="Line 236">
          <a:extLst>
            <a:ext uri="{FF2B5EF4-FFF2-40B4-BE49-F238E27FC236}">
              <a16:creationId xmlns:a16="http://schemas.microsoft.com/office/drawing/2014/main" id="{E23C3E0B-80D3-DA3F-27AF-16D54E7ADC59}"/>
            </a:ext>
          </a:extLst>
        </xdr:cNvPr>
        <xdr:cNvSpPr>
          <a:spLocks noChangeShapeType="1"/>
        </xdr:cNvSpPr>
      </xdr:nvSpPr>
      <xdr:spPr bwMode="auto">
        <a:xfrm>
          <a:off x="11544300" y="1546098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91</xdr:row>
      <xdr:rowOff>87630</xdr:rowOff>
    </xdr:from>
    <xdr:to>
      <xdr:col>18</xdr:col>
      <xdr:colOff>432435</xdr:colOff>
      <xdr:row>92</xdr:row>
      <xdr:rowOff>125730</xdr:rowOff>
    </xdr:to>
    <xdr:sp macro="" textlink="">
      <xdr:nvSpPr>
        <xdr:cNvPr id="10477" name="Text Box 237">
          <a:extLst>
            <a:ext uri="{FF2B5EF4-FFF2-40B4-BE49-F238E27FC236}">
              <a16:creationId xmlns:a16="http://schemas.microsoft.com/office/drawing/2014/main" id="{01A630EC-40B4-FB23-FBB7-D29CB326CE35}"/>
            </a:ext>
          </a:extLst>
        </xdr:cNvPr>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434340</xdr:colOff>
      <xdr:row>89</xdr:row>
      <xdr:rowOff>152400</xdr:rowOff>
    </xdr:from>
    <xdr:to>
      <xdr:col>26</xdr:col>
      <xdr:colOff>68580</xdr:colOff>
      <xdr:row>89</xdr:row>
      <xdr:rowOff>152400</xdr:rowOff>
    </xdr:to>
    <xdr:sp macro="" textlink="">
      <xdr:nvSpPr>
        <xdr:cNvPr id="34784" name="Line 238">
          <a:extLst>
            <a:ext uri="{FF2B5EF4-FFF2-40B4-BE49-F238E27FC236}">
              <a16:creationId xmlns:a16="http://schemas.microsoft.com/office/drawing/2014/main" id="{3861C2B1-0FE3-1ECA-BFDB-888E856ABB3D}"/>
            </a:ext>
          </a:extLst>
        </xdr:cNvPr>
        <xdr:cNvSpPr>
          <a:spLocks noChangeShapeType="1"/>
        </xdr:cNvSpPr>
      </xdr:nvSpPr>
      <xdr:spPr bwMode="auto">
        <a:xfrm>
          <a:off x="11544300" y="1507236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89</xdr:row>
      <xdr:rowOff>38100</xdr:rowOff>
    </xdr:from>
    <xdr:to>
      <xdr:col>18</xdr:col>
      <xdr:colOff>432435</xdr:colOff>
      <xdr:row>90</xdr:row>
      <xdr:rowOff>76200</xdr:rowOff>
    </xdr:to>
    <xdr:sp macro="" textlink="">
      <xdr:nvSpPr>
        <xdr:cNvPr id="10479" name="Text Box 239">
          <a:extLst>
            <a:ext uri="{FF2B5EF4-FFF2-40B4-BE49-F238E27FC236}">
              <a16:creationId xmlns:a16="http://schemas.microsoft.com/office/drawing/2014/main" id="{ECE3AC4B-AB8A-863F-0647-5F9CC94E8910}"/>
            </a:ext>
          </a:extLst>
        </xdr:cNvPr>
        <xdr:cNvSpPr txBox="1">
          <a:spLocks noChangeArrowheads="1"/>
        </xdr:cNvSpPr>
      </xdr:nvSpPr>
      <xdr:spPr bwMode="auto">
        <a:xfrm>
          <a:off x="12068175"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115.0</a:t>
          </a:r>
        </a:p>
      </xdr:txBody>
    </xdr:sp>
    <xdr:clientData/>
  </xdr:twoCellAnchor>
  <xdr:twoCellAnchor>
    <xdr:from>
      <xdr:col>18</xdr:col>
      <xdr:colOff>434340</xdr:colOff>
      <xdr:row>87</xdr:row>
      <xdr:rowOff>91440</xdr:rowOff>
    </xdr:from>
    <xdr:to>
      <xdr:col>26</xdr:col>
      <xdr:colOff>68580</xdr:colOff>
      <xdr:row>87</xdr:row>
      <xdr:rowOff>91440</xdr:rowOff>
    </xdr:to>
    <xdr:sp macro="" textlink="">
      <xdr:nvSpPr>
        <xdr:cNvPr id="34786" name="Line 240">
          <a:extLst>
            <a:ext uri="{FF2B5EF4-FFF2-40B4-BE49-F238E27FC236}">
              <a16:creationId xmlns:a16="http://schemas.microsoft.com/office/drawing/2014/main" id="{24B8AC96-EFC0-A6FD-B895-6416D74F3241}"/>
            </a:ext>
          </a:extLst>
        </xdr:cNvPr>
        <xdr:cNvSpPr>
          <a:spLocks noChangeShapeType="1"/>
        </xdr:cNvSpPr>
      </xdr:nvSpPr>
      <xdr:spPr bwMode="auto">
        <a:xfrm>
          <a:off x="11544300" y="1467612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86</xdr:row>
      <xdr:rowOff>152400</xdr:rowOff>
    </xdr:from>
    <xdr:to>
      <xdr:col>18</xdr:col>
      <xdr:colOff>432435</xdr:colOff>
      <xdr:row>88</xdr:row>
      <xdr:rowOff>11571</xdr:rowOff>
    </xdr:to>
    <xdr:sp macro="" textlink="">
      <xdr:nvSpPr>
        <xdr:cNvPr id="10481" name="Text Box 241">
          <a:extLst>
            <a:ext uri="{FF2B5EF4-FFF2-40B4-BE49-F238E27FC236}">
              <a16:creationId xmlns:a16="http://schemas.microsoft.com/office/drawing/2014/main" id="{01F48BC0-5E82-FB2F-C763-EC3177BD938B}"/>
            </a:ext>
          </a:extLst>
        </xdr:cNvPr>
        <xdr:cNvSpPr txBox="1">
          <a:spLocks noChangeArrowheads="1"/>
        </xdr:cNvSpPr>
      </xdr:nvSpPr>
      <xdr:spPr bwMode="auto">
        <a:xfrm>
          <a:off x="12068175"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18</xdr:col>
      <xdr:colOff>434340</xdr:colOff>
      <xdr:row>85</xdr:row>
      <xdr:rowOff>30480</xdr:rowOff>
    </xdr:from>
    <xdr:to>
      <xdr:col>26</xdr:col>
      <xdr:colOff>68580</xdr:colOff>
      <xdr:row>85</xdr:row>
      <xdr:rowOff>30480</xdr:rowOff>
    </xdr:to>
    <xdr:sp macro="" textlink="">
      <xdr:nvSpPr>
        <xdr:cNvPr id="34788" name="Line 242">
          <a:extLst>
            <a:ext uri="{FF2B5EF4-FFF2-40B4-BE49-F238E27FC236}">
              <a16:creationId xmlns:a16="http://schemas.microsoft.com/office/drawing/2014/main" id="{51E09082-489A-C0AD-DE03-16886D58B43F}"/>
            </a:ext>
          </a:extLst>
        </xdr:cNvPr>
        <xdr:cNvSpPr>
          <a:spLocks noChangeShapeType="1"/>
        </xdr:cNvSpPr>
      </xdr:nvSpPr>
      <xdr:spPr bwMode="auto">
        <a:xfrm>
          <a:off x="11544300" y="1427988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84</xdr:row>
      <xdr:rowOff>85725</xdr:rowOff>
    </xdr:from>
    <xdr:to>
      <xdr:col>18</xdr:col>
      <xdr:colOff>432435</xdr:colOff>
      <xdr:row>85</xdr:row>
      <xdr:rowOff>123825</xdr:rowOff>
    </xdr:to>
    <xdr:sp macro="" textlink="">
      <xdr:nvSpPr>
        <xdr:cNvPr id="10483" name="Text Box 243">
          <a:extLst>
            <a:ext uri="{FF2B5EF4-FFF2-40B4-BE49-F238E27FC236}">
              <a16:creationId xmlns:a16="http://schemas.microsoft.com/office/drawing/2014/main" id="{51362140-4E10-9FF6-8777-1C5F2A35E5AA}"/>
            </a:ext>
          </a:extLst>
        </xdr:cNvPr>
        <xdr:cNvSpPr txBox="1">
          <a:spLocks noChangeArrowheads="1"/>
        </xdr:cNvSpPr>
      </xdr:nvSpPr>
      <xdr:spPr bwMode="auto">
        <a:xfrm>
          <a:off x="12068175"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p>
      </xdr:txBody>
    </xdr:sp>
    <xdr:clientData/>
  </xdr:twoCellAnchor>
  <xdr:twoCellAnchor>
    <xdr:from>
      <xdr:col>18</xdr:col>
      <xdr:colOff>434340</xdr:colOff>
      <xdr:row>82</xdr:row>
      <xdr:rowOff>137160</xdr:rowOff>
    </xdr:from>
    <xdr:to>
      <xdr:col>26</xdr:col>
      <xdr:colOff>68580</xdr:colOff>
      <xdr:row>82</xdr:row>
      <xdr:rowOff>137160</xdr:rowOff>
    </xdr:to>
    <xdr:sp macro="" textlink="">
      <xdr:nvSpPr>
        <xdr:cNvPr id="34790" name="Line 244">
          <a:extLst>
            <a:ext uri="{FF2B5EF4-FFF2-40B4-BE49-F238E27FC236}">
              <a16:creationId xmlns:a16="http://schemas.microsoft.com/office/drawing/2014/main" id="{5B98FC3A-9FA9-E6D1-5819-EF51E598BA87}"/>
            </a:ext>
          </a:extLst>
        </xdr:cNvPr>
        <xdr:cNvSpPr>
          <a:spLocks noChangeShapeType="1"/>
        </xdr:cNvSpPr>
      </xdr:nvSpPr>
      <xdr:spPr bwMode="auto">
        <a:xfrm>
          <a:off x="11544300" y="1388364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82</xdr:row>
      <xdr:rowOff>28575</xdr:rowOff>
    </xdr:from>
    <xdr:to>
      <xdr:col>18</xdr:col>
      <xdr:colOff>432435</xdr:colOff>
      <xdr:row>83</xdr:row>
      <xdr:rowOff>66675</xdr:rowOff>
    </xdr:to>
    <xdr:sp macro="" textlink="">
      <xdr:nvSpPr>
        <xdr:cNvPr id="10485" name="Text Box 245">
          <a:extLst>
            <a:ext uri="{FF2B5EF4-FFF2-40B4-BE49-F238E27FC236}">
              <a16:creationId xmlns:a16="http://schemas.microsoft.com/office/drawing/2014/main" id="{52D41917-939D-AA99-52C9-1523745415A2}"/>
            </a:ext>
          </a:extLst>
        </xdr:cNvPr>
        <xdr:cNvSpPr txBox="1">
          <a:spLocks noChangeArrowheads="1"/>
        </xdr:cNvSpPr>
      </xdr:nvSpPr>
      <xdr:spPr bwMode="auto">
        <a:xfrm>
          <a:off x="12068175"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434340</xdr:colOff>
      <xdr:row>80</xdr:row>
      <xdr:rowOff>83820</xdr:rowOff>
    </xdr:from>
    <xdr:to>
      <xdr:col>26</xdr:col>
      <xdr:colOff>68580</xdr:colOff>
      <xdr:row>80</xdr:row>
      <xdr:rowOff>83820</xdr:rowOff>
    </xdr:to>
    <xdr:sp macro="" textlink="">
      <xdr:nvSpPr>
        <xdr:cNvPr id="34792" name="Line 246">
          <a:extLst>
            <a:ext uri="{FF2B5EF4-FFF2-40B4-BE49-F238E27FC236}">
              <a16:creationId xmlns:a16="http://schemas.microsoft.com/office/drawing/2014/main" id="{3F3EF5A1-A06D-BE66-E6EF-453A68E9D18C}"/>
            </a:ext>
          </a:extLst>
        </xdr:cNvPr>
        <xdr:cNvSpPr>
          <a:spLocks noChangeShapeType="1"/>
        </xdr:cNvSpPr>
      </xdr:nvSpPr>
      <xdr:spPr bwMode="auto">
        <a:xfrm>
          <a:off x="11544300" y="1349502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79</xdr:row>
      <xdr:rowOff>135255</xdr:rowOff>
    </xdr:from>
    <xdr:to>
      <xdr:col>18</xdr:col>
      <xdr:colOff>432435</xdr:colOff>
      <xdr:row>81</xdr:row>
      <xdr:rowOff>9672</xdr:rowOff>
    </xdr:to>
    <xdr:sp macro="" textlink="">
      <xdr:nvSpPr>
        <xdr:cNvPr id="10487" name="Text Box 247">
          <a:extLst>
            <a:ext uri="{FF2B5EF4-FFF2-40B4-BE49-F238E27FC236}">
              <a16:creationId xmlns:a16="http://schemas.microsoft.com/office/drawing/2014/main" id="{F8CD9ACC-47B2-137D-6ADA-079196DEB584}"/>
            </a:ext>
          </a:extLst>
        </xdr:cNvPr>
        <xdr:cNvSpPr txBox="1">
          <a:spLocks noChangeArrowheads="1"/>
        </xdr:cNvSpPr>
      </xdr:nvSpPr>
      <xdr:spPr bwMode="auto">
        <a:xfrm>
          <a:off x="1206817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95.0</a:t>
          </a:r>
        </a:p>
      </xdr:txBody>
    </xdr:sp>
    <xdr:clientData/>
  </xdr:twoCellAnchor>
  <xdr:twoCellAnchor>
    <xdr:from>
      <xdr:col>18</xdr:col>
      <xdr:colOff>434340</xdr:colOff>
      <xdr:row>78</xdr:row>
      <xdr:rowOff>30480</xdr:rowOff>
    </xdr:from>
    <xdr:to>
      <xdr:col>26</xdr:col>
      <xdr:colOff>68580</xdr:colOff>
      <xdr:row>78</xdr:row>
      <xdr:rowOff>30480</xdr:rowOff>
    </xdr:to>
    <xdr:sp macro="" textlink="">
      <xdr:nvSpPr>
        <xdr:cNvPr id="34794" name="Line 248">
          <a:extLst>
            <a:ext uri="{FF2B5EF4-FFF2-40B4-BE49-F238E27FC236}">
              <a16:creationId xmlns:a16="http://schemas.microsoft.com/office/drawing/2014/main" id="{A0F316D0-75A8-4BE9-2C17-C55EB2191B2E}"/>
            </a:ext>
          </a:extLst>
        </xdr:cNvPr>
        <xdr:cNvSpPr>
          <a:spLocks noChangeShapeType="1"/>
        </xdr:cNvSpPr>
      </xdr:nvSpPr>
      <xdr:spPr bwMode="auto">
        <a:xfrm>
          <a:off x="11544300" y="1310640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77</xdr:row>
      <xdr:rowOff>85725</xdr:rowOff>
    </xdr:from>
    <xdr:to>
      <xdr:col>18</xdr:col>
      <xdr:colOff>432435</xdr:colOff>
      <xdr:row>78</xdr:row>
      <xdr:rowOff>123825</xdr:rowOff>
    </xdr:to>
    <xdr:sp macro="" textlink="">
      <xdr:nvSpPr>
        <xdr:cNvPr id="10489" name="Text Box 249">
          <a:extLst>
            <a:ext uri="{FF2B5EF4-FFF2-40B4-BE49-F238E27FC236}">
              <a16:creationId xmlns:a16="http://schemas.microsoft.com/office/drawing/2014/main" id="{6D70761A-2E13-28AB-5E9C-3E3A0DCF6BF8}"/>
            </a:ext>
          </a:extLst>
        </xdr:cNvPr>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434340</xdr:colOff>
      <xdr:row>78</xdr:row>
      <xdr:rowOff>30480</xdr:rowOff>
    </xdr:from>
    <xdr:to>
      <xdr:col>26</xdr:col>
      <xdr:colOff>68580</xdr:colOff>
      <xdr:row>92</xdr:row>
      <xdr:rowOff>38100</xdr:rowOff>
    </xdr:to>
    <xdr:sp macro="" textlink="">
      <xdr:nvSpPr>
        <xdr:cNvPr id="34796" name="給与水準   （国との比較）グラフ枠">
          <a:extLst>
            <a:ext uri="{FF2B5EF4-FFF2-40B4-BE49-F238E27FC236}">
              <a16:creationId xmlns:a16="http://schemas.microsoft.com/office/drawing/2014/main" id="{60E20613-F440-E700-F827-6B36806B4D45}"/>
            </a:ext>
          </a:extLst>
        </xdr:cNvPr>
        <xdr:cNvSpPr>
          <a:spLocks noChangeArrowheads="1"/>
        </xdr:cNvSpPr>
      </xdr:nvSpPr>
      <xdr:spPr bwMode="auto">
        <a:xfrm>
          <a:off x="11544300" y="13106400"/>
          <a:ext cx="4572000" cy="235458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502920</xdr:colOff>
      <xdr:row>81</xdr:row>
      <xdr:rowOff>152400</xdr:rowOff>
    </xdr:from>
    <xdr:to>
      <xdr:col>24</xdr:col>
      <xdr:colOff>502920</xdr:colOff>
      <xdr:row>89</xdr:row>
      <xdr:rowOff>45720</xdr:rowOff>
    </xdr:to>
    <xdr:sp macro="" textlink="">
      <xdr:nvSpPr>
        <xdr:cNvPr id="34797" name="Line 251">
          <a:extLst>
            <a:ext uri="{FF2B5EF4-FFF2-40B4-BE49-F238E27FC236}">
              <a16:creationId xmlns:a16="http://schemas.microsoft.com/office/drawing/2014/main" id="{F3E51E5B-7C20-FA69-E38B-65580EE39FC4}"/>
            </a:ext>
          </a:extLst>
        </xdr:cNvPr>
        <xdr:cNvSpPr>
          <a:spLocks noChangeShapeType="1"/>
        </xdr:cNvSpPr>
      </xdr:nvSpPr>
      <xdr:spPr bwMode="auto">
        <a:xfrm flipV="1">
          <a:off x="15316200" y="13731240"/>
          <a:ext cx="0" cy="123444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579120</xdr:colOff>
      <xdr:row>89</xdr:row>
      <xdr:rowOff>47625</xdr:rowOff>
    </xdr:from>
    <xdr:to>
      <xdr:col>26</xdr:col>
      <xdr:colOff>38100</xdr:colOff>
      <xdr:row>90</xdr:row>
      <xdr:rowOff>85725</xdr:rowOff>
    </xdr:to>
    <xdr:sp macro="" textlink="">
      <xdr:nvSpPr>
        <xdr:cNvPr id="10492" name="給与水準   （国との比較）最小値テキスト">
          <a:extLst>
            <a:ext uri="{FF2B5EF4-FFF2-40B4-BE49-F238E27FC236}">
              <a16:creationId xmlns:a16="http://schemas.microsoft.com/office/drawing/2014/main" id="{F39C6E7E-8ED5-2468-E5C9-D92D76F87E3C}"/>
            </a:ext>
          </a:extLst>
        </xdr:cNvPr>
        <xdr:cNvSpPr txBox="1">
          <a:spLocks noChangeArrowheads="1"/>
        </xdr:cNvSpPr>
      </xdr:nvSpPr>
      <xdr:spPr bwMode="auto">
        <a:xfrm>
          <a:off x="17106900" y="15306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113.7</a:t>
          </a:r>
        </a:p>
      </xdr:txBody>
    </xdr:sp>
    <xdr:clientData/>
  </xdr:twoCellAnchor>
  <xdr:twoCellAnchor>
    <xdr:from>
      <xdr:col>24</xdr:col>
      <xdr:colOff>419100</xdr:colOff>
      <xdr:row>89</xdr:row>
      <xdr:rowOff>45720</xdr:rowOff>
    </xdr:from>
    <xdr:to>
      <xdr:col>24</xdr:col>
      <xdr:colOff>579120</xdr:colOff>
      <xdr:row>89</xdr:row>
      <xdr:rowOff>45720</xdr:rowOff>
    </xdr:to>
    <xdr:sp macro="" textlink="">
      <xdr:nvSpPr>
        <xdr:cNvPr id="34799" name="Line 253">
          <a:extLst>
            <a:ext uri="{FF2B5EF4-FFF2-40B4-BE49-F238E27FC236}">
              <a16:creationId xmlns:a16="http://schemas.microsoft.com/office/drawing/2014/main" id="{9FE87885-F09B-BA96-24B7-C22508972124}"/>
            </a:ext>
          </a:extLst>
        </xdr:cNvPr>
        <xdr:cNvSpPr>
          <a:spLocks noChangeShapeType="1"/>
        </xdr:cNvSpPr>
      </xdr:nvSpPr>
      <xdr:spPr bwMode="auto">
        <a:xfrm>
          <a:off x="15232380" y="1496568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579120</xdr:colOff>
      <xdr:row>80</xdr:row>
      <xdr:rowOff>87630</xdr:rowOff>
    </xdr:from>
    <xdr:to>
      <xdr:col>26</xdr:col>
      <xdr:colOff>38100</xdr:colOff>
      <xdr:row>81</xdr:row>
      <xdr:rowOff>125730</xdr:rowOff>
    </xdr:to>
    <xdr:sp macro="" textlink="">
      <xdr:nvSpPr>
        <xdr:cNvPr id="10494" name="給与水準   （国との比較）最大値テキスト">
          <a:extLst>
            <a:ext uri="{FF2B5EF4-FFF2-40B4-BE49-F238E27FC236}">
              <a16:creationId xmlns:a16="http://schemas.microsoft.com/office/drawing/2014/main" id="{6E19A2EC-287D-DF9F-52FD-5A6E520D6577}"/>
            </a:ext>
          </a:extLst>
        </xdr:cNvPr>
        <xdr:cNvSpPr txBox="1">
          <a:spLocks noChangeArrowheads="1"/>
        </xdr:cNvSpPr>
      </xdr:nvSpPr>
      <xdr:spPr bwMode="auto">
        <a:xfrm>
          <a:off x="17106900" y="1381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98.0</a:t>
          </a:r>
        </a:p>
      </xdr:txBody>
    </xdr:sp>
    <xdr:clientData/>
  </xdr:twoCellAnchor>
  <xdr:twoCellAnchor>
    <xdr:from>
      <xdr:col>24</xdr:col>
      <xdr:colOff>419100</xdr:colOff>
      <xdr:row>81</xdr:row>
      <xdr:rowOff>152400</xdr:rowOff>
    </xdr:from>
    <xdr:to>
      <xdr:col>24</xdr:col>
      <xdr:colOff>579120</xdr:colOff>
      <xdr:row>81</xdr:row>
      <xdr:rowOff>152400</xdr:rowOff>
    </xdr:to>
    <xdr:sp macro="" textlink="">
      <xdr:nvSpPr>
        <xdr:cNvPr id="34801" name="Line 255">
          <a:extLst>
            <a:ext uri="{FF2B5EF4-FFF2-40B4-BE49-F238E27FC236}">
              <a16:creationId xmlns:a16="http://schemas.microsoft.com/office/drawing/2014/main" id="{9CFA3D8A-CEA9-6EDF-1D14-86AB771D6B76}"/>
            </a:ext>
          </a:extLst>
        </xdr:cNvPr>
        <xdr:cNvSpPr>
          <a:spLocks noChangeShapeType="1"/>
        </xdr:cNvSpPr>
      </xdr:nvSpPr>
      <xdr:spPr bwMode="auto">
        <a:xfrm>
          <a:off x="15232380" y="1373124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365760</xdr:colOff>
      <xdr:row>81</xdr:row>
      <xdr:rowOff>129540</xdr:rowOff>
    </xdr:from>
    <xdr:to>
      <xdr:col>24</xdr:col>
      <xdr:colOff>502920</xdr:colOff>
      <xdr:row>85</xdr:row>
      <xdr:rowOff>68580</xdr:rowOff>
    </xdr:to>
    <xdr:sp macro="" textlink="">
      <xdr:nvSpPr>
        <xdr:cNvPr id="34802" name="Line 256">
          <a:extLst>
            <a:ext uri="{FF2B5EF4-FFF2-40B4-BE49-F238E27FC236}">
              <a16:creationId xmlns:a16="http://schemas.microsoft.com/office/drawing/2014/main" id="{40A9F5D2-BB0F-871D-BF4F-DEB16F5AD771}"/>
            </a:ext>
          </a:extLst>
        </xdr:cNvPr>
        <xdr:cNvSpPr>
          <a:spLocks noChangeShapeType="1"/>
        </xdr:cNvSpPr>
      </xdr:nvSpPr>
      <xdr:spPr bwMode="auto">
        <a:xfrm>
          <a:off x="14561820" y="13708380"/>
          <a:ext cx="754380" cy="6096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579120</xdr:colOff>
      <xdr:row>85</xdr:row>
      <xdr:rowOff>49530</xdr:rowOff>
    </xdr:from>
    <xdr:to>
      <xdr:col>26</xdr:col>
      <xdr:colOff>38100</xdr:colOff>
      <xdr:row>86</xdr:row>
      <xdr:rowOff>87630</xdr:rowOff>
    </xdr:to>
    <xdr:sp macro="" textlink="">
      <xdr:nvSpPr>
        <xdr:cNvPr id="10497" name="給与水準   （国との比較）平均値テキスト">
          <a:extLst>
            <a:ext uri="{FF2B5EF4-FFF2-40B4-BE49-F238E27FC236}">
              <a16:creationId xmlns:a16="http://schemas.microsoft.com/office/drawing/2014/main" id="{28F38535-05F1-54A3-C95D-A0C32299BCEE}"/>
            </a:ext>
          </a:extLst>
        </xdr:cNvPr>
        <xdr:cNvSpPr txBox="1">
          <a:spLocks noChangeArrowheads="1"/>
        </xdr:cNvSpPr>
      </xdr:nvSpPr>
      <xdr:spPr bwMode="auto">
        <a:xfrm>
          <a:off x="17106900" y="1463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106.0</a:t>
          </a:r>
        </a:p>
      </xdr:txBody>
    </xdr:sp>
    <xdr:clientData/>
  </xdr:twoCellAnchor>
  <xdr:twoCellAnchor>
    <xdr:from>
      <xdr:col>24</xdr:col>
      <xdr:colOff>457200</xdr:colOff>
      <xdr:row>85</xdr:row>
      <xdr:rowOff>53340</xdr:rowOff>
    </xdr:from>
    <xdr:to>
      <xdr:col>24</xdr:col>
      <xdr:colOff>548640</xdr:colOff>
      <xdr:row>85</xdr:row>
      <xdr:rowOff>152400</xdr:rowOff>
    </xdr:to>
    <xdr:sp macro="" textlink="">
      <xdr:nvSpPr>
        <xdr:cNvPr id="34804" name="AutoShape 258">
          <a:extLst>
            <a:ext uri="{FF2B5EF4-FFF2-40B4-BE49-F238E27FC236}">
              <a16:creationId xmlns:a16="http://schemas.microsoft.com/office/drawing/2014/main" id="{EEE6B55B-4A94-D7F1-B5FA-85EABCAB876E}"/>
            </a:ext>
          </a:extLst>
        </xdr:cNvPr>
        <xdr:cNvSpPr>
          <a:spLocks noChangeArrowheads="1"/>
        </xdr:cNvSpPr>
      </xdr:nvSpPr>
      <xdr:spPr bwMode="auto">
        <a:xfrm>
          <a:off x="15270480" y="14302740"/>
          <a:ext cx="91440" cy="9906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182880</xdr:colOff>
      <xdr:row>81</xdr:row>
      <xdr:rowOff>99060</xdr:rowOff>
    </xdr:from>
    <xdr:to>
      <xdr:col>23</xdr:col>
      <xdr:colOff>365760</xdr:colOff>
      <xdr:row>81</xdr:row>
      <xdr:rowOff>129540</xdr:rowOff>
    </xdr:to>
    <xdr:sp macro="" textlink="">
      <xdr:nvSpPr>
        <xdr:cNvPr id="34805" name="Line 259">
          <a:extLst>
            <a:ext uri="{FF2B5EF4-FFF2-40B4-BE49-F238E27FC236}">
              <a16:creationId xmlns:a16="http://schemas.microsoft.com/office/drawing/2014/main" id="{D1A9279C-2D23-0875-BF2F-B7B7D0557590}"/>
            </a:ext>
          </a:extLst>
        </xdr:cNvPr>
        <xdr:cNvSpPr>
          <a:spLocks noChangeShapeType="1"/>
        </xdr:cNvSpPr>
      </xdr:nvSpPr>
      <xdr:spPr bwMode="auto">
        <a:xfrm>
          <a:off x="13761720" y="13677900"/>
          <a:ext cx="800100" cy="3048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320040</xdr:colOff>
      <xdr:row>81</xdr:row>
      <xdr:rowOff>76200</xdr:rowOff>
    </xdr:from>
    <xdr:to>
      <xdr:col>23</xdr:col>
      <xdr:colOff>411480</xdr:colOff>
      <xdr:row>82</xdr:row>
      <xdr:rowOff>0</xdr:rowOff>
    </xdr:to>
    <xdr:sp macro="" textlink="">
      <xdr:nvSpPr>
        <xdr:cNvPr id="34806" name="AutoShape 260">
          <a:extLst>
            <a:ext uri="{FF2B5EF4-FFF2-40B4-BE49-F238E27FC236}">
              <a16:creationId xmlns:a16="http://schemas.microsoft.com/office/drawing/2014/main" id="{FAF6CE74-FF2F-6745-2589-90FA90F9AE5B}"/>
            </a:ext>
          </a:extLst>
        </xdr:cNvPr>
        <xdr:cNvSpPr>
          <a:spLocks noChangeArrowheads="1"/>
        </xdr:cNvSpPr>
      </xdr:nvSpPr>
      <xdr:spPr bwMode="auto">
        <a:xfrm>
          <a:off x="14516100" y="13655040"/>
          <a:ext cx="9144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20955</xdr:colOff>
      <xdr:row>80</xdr:row>
      <xdr:rowOff>38100</xdr:rowOff>
    </xdr:from>
    <xdr:to>
      <xdr:col>24</xdr:col>
      <xdr:colOff>68580</xdr:colOff>
      <xdr:row>81</xdr:row>
      <xdr:rowOff>76200</xdr:rowOff>
    </xdr:to>
    <xdr:sp macro="" textlink="">
      <xdr:nvSpPr>
        <xdr:cNvPr id="10501" name="Text Box 261">
          <a:extLst>
            <a:ext uri="{FF2B5EF4-FFF2-40B4-BE49-F238E27FC236}">
              <a16:creationId xmlns:a16="http://schemas.microsoft.com/office/drawing/2014/main" id="{3447C452-1DBA-D4D2-DAD1-821127E59155}"/>
            </a:ext>
          </a:extLst>
        </xdr:cNvPr>
        <xdr:cNvSpPr txBox="1">
          <a:spLocks noChangeArrowheads="1"/>
        </xdr:cNvSpPr>
      </xdr:nvSpPr>
      <xdr:spPr bwMode="auto">
        <a:xfrm>
          <a:off x="15801975" y="137541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97.6</a:t>
          </a:r>
        </a:p>
      </xdr:txBody>
    </xdr:sp>
    <xdr:clientData/>
  </xdr:twoCellAnchor>
  <xdr:twoCellAnchor>
    <xdr:from>
      <xdr:col>21</xdr:col>
      <xdr:colOff>0</xdr:colOff>
      <xdr:row>81</xdr:row>
      <xdr:rowOff>99060</xdr:rowOff>
    </xdr:from>
    <xdr:to>
      <xdr:col>22</xdr:col>
      <xdr:colOff>182880</xdr:colOff>
      <xdr:row>81</xdr:row>
      <xdr:rowOff>114300</xdr:rowOff>
    </xdr:to>
    <xdr:sp macro="" textlink="">
      <xdr:nvSpPr>
        <xdr:cNvPr id="34808" name="Line 262">
          <a:extLst>
            <a:ext uri="{FF2B5EF4-FFF2-40B4-BE49-F238E27FC236}">
              <a16:creationId xmlns:a16="http://schemas.microsoft.com/office/drawing/2014/main" id="{AF9D271F-E8EF-3E11-3D44-AE8B4A66067C}"/>
            </a:ext>
          </a:extLst>
        </xdr:cNvPr>
        <xdr:cNvSpPr>
          <a:spLocks noChangeShapeType="1"/>
        </xdr:cNvSpPr>
      </xdr:nvSpPr>
      <xdr:spPr bwMode="auto">
        <a:xfrm flipV="1">
          <a:off x="12961620" y="13677900"/>
          <a:ext cx="800100" cy="152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137160</xdr:colOff>
      <xdr:row>81</xdr:row>
      <xdr:rowOff>83820</xdr:rowOff>
    </xdr:from>
    <xdr:to>
      <xdr:col>22</xdr:col>
      <xdr:colOff>228600</xdr:colOff>
      <xdr:row>82</xdr:row>
      <xdr:rowOff>15240</xdr:rowOff>
    </xdr:to>
    <xdr:sp macro="" textlink="">
      <xdr:nvSpPr>
        <xdr:cNvPr id="34809" name="AutoShape 263">
          <a:extLst>
            <a:ext uri="{FF2B5EF4-FFF2-40B4-BE49-F238E27FC236}">
              <a16:creationId xmlns:a16="http://schemas.microsoft.com/office/drawing/2014/main" id="{DA71696B-BDC0-3114-B3E0-DD4A552E9E6A}"/>
            </a:ext>
          </a:extLst>
        </xdr:cNvPr>
        <xdr:cNvSpPr>
          <a:spLocks noChangeArrowheads="1"/>
        </xdr:cNvSpPr>
      </xdr:nvSpPr>
      <xdr:spPr bwMode="auto">
        <a:xfrm>
          <a:off x="13716000" y="1366266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459105</xdr:colOff>
      <xdr:row>82</xdr:row>
      <xdr:rowOff>28575</xdr:rowOff>
    </xdr:from>
    <xdr:to>
      <xdr:col>22</xdr:col>
      <xdr:colOff>527685</xdr:colOff>
      <xdr:row>83</xdr:row>
      <xdr:rowOff>66675</xdr:rowOff>
    </xdr:to>
    <xdr:sp macro="" textlink="">
      <xdr:nvSpPr>
        <xdr:cNvPr id="10504" name="Text Box 264">
          <a:extLst>
            <a:ext uri="{FF2B5EF4-FFF2-40B4-BE49-F238E27FC236}">
              <a16:creationId xmlns:a16="http://schemas.microsoft.com/office/drawing/2014/main" id="{53419CCC-545E-9870-59E8-824251A55A5B}"/>
            </a:ext>
          </a:extLst>
        </xdr:cNvPr>
        <xdr:cNvSpPr txBox="1">
          <a:spLocks noChangeArrowheads="1"/>
        </xdr:cNvSpPr>
      </xdr:nvSpPr>
      <xdr:spPr bwMode="auto">
        <a:xfrm>
          <a:off x="14906625"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97.8</a:t>
          </a:r>
        </a:p>
      </xdr:txBody>
    </xdr:sp>
    <xdr:clientData/>
  </xdr:twoCellAnchor>
  <xdr:twoCellAnchor>
    <xdr:from>
      <xdr:col>19</xdr:col>
      <xdr:colOff>434340</xdr:colOff>
      <xdr:row>81</xdr:row>
      <xdr:rowOff>114300</xdr:rowOff>
    </xdr:from>
    <xdr:to>
      <xdr:col>21</xdr:col>
      <xdr:colOff>0</xdr:colOff>
      <xdr:row>81</xdr:row>
      <xdr:rowOff>121920</xdr:rowOff>
    </xdr:to>
    <xdr:sp macro="" textlink="">
      <xdr:nvSpPr>
        <xdr:cNvPr id="34811" name="Line 265">
          <a:extLst>
            <a:ext uri="{FF2B5EF4-FFF2-40B4-BE49-F238E27FC236}">
              <a16:creationId xmlns:a16="http://schemas.microsoft.com/office/drawing/2014/main" id="{60B3317F-C409-14B9-2975-05C675BDF7CB}"/>
            </a:ext>
          </a:extLst>
        </xdr:cNvPr>
        <xdr:cNvSpPr>
          <a:spLocks noChangeShapeType="1"/>
        </xdr:cNvSpPr>
      </xdr:nvSpPr>
      <xdr:spPr bwMode="auto">
        <a:xfrm flipV="1">
          <a:off x="12161520" y="13693140"/>
          <a:ext cx="800100" cy="762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571500</xdr:colOff>
      <xdr:row>81</xdr:row>
      <xdr:rowOff>76200</xdr:rowOff>
    </xdr:from>
    <xdr:to>
      <xdr:col>21</xdr:col>
      <xdr:colOff>45720</xdr:colOff>
      <xdr:row>82</xdr:row>
      <xdr:rowOff>0</xdr:rowOff>
    </xdr:to>
    <xdr:sp macro="" textlink="">
      <xdr:nvSpPr>
        <xdr:cNvPr id="34812" name="AutoShape 266">
          <a:extLst>
            <a:ext uri="{FF2B5EF4-FFF2-40B4-BE49-F238E27FC236}">
              <a16:creationId xmlns:a16="http://schemas.microsoft.com/office/drawing/2014/main" id="{25CBDF88-8EE9-CD77-F1C5-7CB4B250C763}"/>
            </a:ext>
          </a:extLst>
        </xdr:cNvPr>
        <xdr:cNvSpPr>
          <a:spLocks noChangeArrowheads="1"/>
        </xdr:cNvSpPr>
      </xdr:nvSpPr>
      <xdr:spPr bwMode="auto">
        <a:xfrm>
          <a:off x="12915900" y="13655040"/>
          <a:ext cx="9144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274320</xdr:colOff>
      <xdr:row>82</xdr:row>
      <xdr:rowOff>11430</xdr:rowOff>
    </xdr:from>
    <xdr:to>
      <xdr:col>21</xdr:col>
      <xdr:colOff>342900</xdr:colOff>
      <xdr:row>83</xdr:row>
      <xdr:rowOff>49530</xdr:rowOff>
    </xdr:to>
    <xdr:sp macro="" textlink="">
      <xdr:nvSpPr>
        <xdr:cNvPr id="10507" name="Text Box 267">
          <a:extLst>
            <a:ext uri="{FF2B5EF4-FFF2-40B4-BE49-F238E27FC236}">
              <a16:creationId xmlns:a16="http://schemas.microsoft.com/office/drawing/2014/main" id="{7A9044D7-E610-F644-483D-DF6343B083B7}"/>
            </a:ext>
          </a:extLst>
        </xdr:cNvPr>
        <xdr:cNvSpPr txBox="1">
          <a:spLocks noChangeArrowheads="1"/>
        </xdr:cNvSpPr>
      </xdr:nvSpPr>
      <xdr:spPr bwMode="auto">
        <a:xfrm>
          <a:off x="14020800" y="1407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97.6</a:t>
          </a:r>
        </a:p>
      </xdr:txBody>
    </xdr:sp>
    <xdr:clientData/>
  </xdr:twoCellAnchor>
  <xdr:twoCellAnchor>
    <xdr:from>
      <xdr:col>19</xdr:col>
      <xdr:colOff>388620</xdr:colOff>
      <xdr:row>81</xdr:row>
      <xdr:rowOff>68580</xdr:rowOff>
    </xdr:from>
    <xdr:to>
      <xdr:col>19</xdr:col>
      <xdr:colOff>480060</xdr:colOff>
      <xdr:row>81</xdr:row>
      <xdr:rowOff>160020</xdr:rowOff>
    </xdr:to>
    <xdr:sp macro="" textlink="">
      <xdr:nvSpPr>
        <xdr:cNvPr id="34814" name="AutoShape 268">
          <a:extLst>
            <a:ext uri="{FF2B5EF4-FFF2-40B4-BE49-F238E27FC236}">
              <a16:creationId xmlns:a16="http://schemas.microsoft.com/office/drawing/2014/main" id="{5F0B3B13-6D5A-CE6D-AACF-B1AF3D42BAD6}"/>
            </a:ext>
          </a:extLst>
        </xdr:cNvPr>
        <xdr:cNvSpPr>
          <a:spLocks noChangeArrowheads="1"/>
        </xdr:cNvSpPr>
      </xdr:nvSpPr>
      <xdr:spPr bwMode="auto">
        <a:xfrm>
          <a:off x="12115800" y="13647420"/>
          <a:ext cx="9144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89535</xdr:colOff>
      <xdr:row>80</xdr:row>
      <xdr:rowOff>28575</xdr:rowOff>
    </xdr:from>
    <xdr:to>
      <xdr:col>20</xdr:col>
      <xdr:colOff>158115</xdr:colOff>
      <xdr:row>81</xdr:row>
      <xdr:rowOff>66675</xdr:rowOff>
    </xdr:to>
    <xdr:sp macro="" textlink="">
      <xdr:nvSpPr>
        <xdr:cNvPr id="10509" name="Text Box 269">
          <a:extLst>
            <a:ext uri="{FF2B5EF4-FFF2-40B4-BE49-F238E27FC236}">
              <a16:creationId xmlns:a16="http://schemas.microsoft.com/office/drawing/2014/main" id="{E35D119C-3CC6-AB05-3EBB-2E5B65F9CD0E}"/>
            </a:ext>
          </a:extLst>
        </xdr:cNvPr>
        <xdr:cNvSpPr txBox="1">
          <a:spLocks noChangeArrowheads="1"/>
        </xdr:cNvSpPr>
      </xdr:nvSpPr>
      <xdr:spPr bwMode="auto">
        <a:xfrm>
          <a:off x="13134975" y="1374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97.5</a:t>
          </a:r>
        </a:p>
      </xdr:txBody>
    </xdr:sp>
    <xdr:clientData/>
  </xdr:twoCellAnchor>
  <xdr:twoCellAnchor editAs="oneCell">
    <xdr:from>
      <xdr:col>24</xdr:col>
      <xdr:colOff>401955</xdr:colOff>
      <xdr:row>92</xdr:row>
      <xdr:rowOff>97155</xdr:rowOff>
    </xdr:from>
    <xdr:to>
      <xdr:col>25</xdr:col>
      <xdr:colOff>470535</xdr:colOff>
      <xdr:row>93</xdr:row>
      <xdr:rowOff>135255</xdr:rowOff>
    </xdr:to>
    <xdr:sp macro="" textlink="">
      <xdr:nvSpPr>
        <xdr:cNvPr id="10510" name="Text Box 270">
          <a:extLst>
            <a:ext uri="{FF2B5EF4-FFF2-40B4-BE49-F238E27FC236}">
              <a16:creationId xmlns:a16="http://schemas.microsoft.com/office/drawing/2014/main" id="{0AB9710B-CB96-2216-EB0E-4206B2F08E54}"/>
            </a:ext>
          </a:extLst>
        </xdr:cNvPr>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23</xdr:col>
      <xdr:colOff>264795</xdr:colOff>
      <xdr:row>92</xdr:row>
      <xdr:rowOff>97155</xdr:rowOff>
    </xdr:from>
    <xdr:to>
      <xdr:col>24</xdr:col>
      <xdr:colOff>333375</xdr:colOff>
      <xdr:row>93</xdr:row>
      <xdr:rowOff>135255</xdr:rowOff>
    </xdr:to>
    <xdr:sp macro="" textlink="">
      <xdr:nvSpPr>
        <xdr:cNvPr id="10511" name="Text Box 271">
          <a:extLst>
            <a:ext uri="{FF2B5EF4-FFF2-40B4-BE49-F238E27FC236}">
              <a16:creationId xmlns:a16="http://schemas.microsoft.com/office/drawing/2014/main" id="{3436BBD9-8220-0BA7-700A-B2AA79C6488D}"/>
            </a:ext>
          </a:extLst>
        </xdr:cNvPr>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78105</xdr:colOff>
      <xdr:row>92</xdr:row>
      <xdr:rowOff>97155</xdr:rowOff>
    </xdr:from>
    <xdr:to>
      <xdr:col>23</xdr:col>
      <xdr:colOff>146685</xdr:colOff>
      <xdr:row>93</xdr:row>
      <xdr:rowOff>135255</xdr:rowOff>
    </xdr:to>
    <xdr:sp macro="" textlink="">
      <xdr:nvSpPr>
        <xdr:cNvPr id="10512" name="Text Box 272">
          <a:extLst>
            <a:ext uri="{FF2B5EF4-FFF2-40B4-BE49-F238E27FC236}">
              <a16:creationId xmlns:a16="http://schemas.microsoft.com/office/drawing/2014/main" id="{048C37A2-F489-4591-AEF7-3DA1BBCB8C59}"/>
            </a:ext>
          </a:extLst>
        </xdr:cNvPr>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510540</xdr:colOff>
      <xdr:row>92</xdr:row>
      <xdr:rowOff>97155</xdr:rowOff>
    </xdr:from>
    <xdr:to>
      <xdr:col>21</xdr:col>
      <xdr:colOff>579120</xdr:colOff>
      <xdr:row>93</xdr:row>
      <xdr:rowOff>135255</xdr:rowOff>
    </xdr:to>
    <xdr:sp macro="" textlink="">
      <xdr:nvSpPr>
        <xdr:cNvPr id="10513" name="Text Box 273">
          <a:extLst>
            <a:ext uri="{FF2B5EF4-FFF2-40B4-BE49-F238E27FC236}">
              <a16:creationId xmlns:a16="http://schemas.microsoft.com/office/drawing/2014/main" id="{0605B515-86EA-4A03-7DD9-A3E9FA51CE48}"/>
            </a:ext>
          </a:extLst>
        </xdr:cNvPr>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19</xdr:col>
      <xdr:colOff>333375</xdr:colOff>
      <xdr:row>92</xdr:row>
      <xdr:rowOff>97155</xdr:rowOff>
    </xdr:from>
    <xdr:to>
      <xdr:col>20</xdr:col>
      <xdr:colOff>401955</xdr:colOff>
      <xdr:row>93</xdr:row>
      <xdr:rowOff>135255</xdr:rowOff>
    </xdr:to>
    <xdr:sp macro="" textlink="">
      <xdr:nvSpPr>
        <xdr:cNvPr id="10514" name="Text Box 274">
          <a:extLst>
            <a:ext uri="{FF2B5EF4-FFF2-40B4-BE49-F238E27FC236}">
              <a16:creationId xmlns:a16="http://schemas.microsoft.com/office/drawing/2014/main" id="{8875D558-11E0-79E1-8D2E-9690C9082CF5}"/>
            </a:ext>
          </a:extLst>
        </xdr:cNvPr>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24</xdr:col>
      <xdr:colOff>457200</xdr:colOff>
      <xdr:row>85</xdr:row>
      <xdr:rowOff>7620</xdr:rowOff>
    </xdr:from>
    <xdr:to>
      <xdr:col>24</xdr:col>
      <xdr:colOff>548640</xdr:colOff>
      <xdr:row>85</xdr:row>
      <xdr:rowOff>106680</xdr:rowOff>
    </xdr:to>
    <xdr:sp macro="" textlink="">
      <xdr:nvSpPr>
        <xdr:cNvPr id="46085" name="Oval 275">
          <a:extLst>
            <a:ext uri="{FF2B5EF4-FFF2-40B4-BE49-F238E27FC236}">
              <a16:creationId xmlns:a16="http://schemas.microsoft.com/office/drawing/2014/main" id="{1D919D98-21EB-8B4F-5572-05F0EB6D0ED2}"/>
            </a:ext>
          </a:extLst>
        </xdr:cNvPr>
        <xdr:cNvSpPr>
          <a:spLocks noChangeArrowheads="1"/>
        </xdr:cNvSpPr>
      </xdr:nvSpPr>
      <xdr:spPr bwMode="auto">
        <a:xfrm>
          <a:off x="15270480" y="1425702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24</xdr:col>
      <xdr:colOff>579120</xdr:colOff>
      <xdr:row>84</xdr:row>
      <xdr:rowOff>49530</xdr:rowOff>
    </xdr:from>
    <xdr:to>
      <xdr:col>26</xdr:col>
      <xdr:colOff>38100</xdr:colOff>
      <xdr:row>85</xdr:row>
      <xdr:rowOff>87630</xdr:rowOff>
    </xdr:to>
    <xdr:sp macro="" textlink="">
      <xdr:nvSpPr>
        <xdr:cNvPr id="10516" name="給与水準   （国との比較）該当値テキスト">
          <a:extLst>
            <a:ext uri="{FF2B5EF4-FFF2-40B4-BE49-F238E27FC236}">
              <a16:creationId xmlns:a16="http://schemas.microsoft.com/office/drawing/2014/main" id="{630193C8-9276-AC6A-4818-8FEF234AFEF0}"/>
            </a:ext>
          </a:extLst>
        </xdr:cNvPr>
        <xdr:cNvSpPr txBox="1">
          <a:spLocks noChangeArrowheads="1"/>
        </xdr:cNvSpPr>
      </xdr:nvSpPr>
      <xdr:spPr bwMode="auto">
        <a:xfrm>
          <a:off x="17106900" y="1445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105.4</a:t>
          </a:r>
        </a:p>
      </xdr:txBody>
    </xdr:sp>
    <xdr:clientData/>
  </xdr:twoCellAnchor>
  <xdr:twoCellAnchor>
    <xdr:from>
      <xdr:col>23</xdr:col>
      <xdr:colOff>320040</xdr:colOff>
      <xdr:row>81</xdr:row>
      <xdr:rowOff>76200</xdr:rowOff>
    </xdr:from>
    <xdr:to>
      <xdr:col>23</xdr:col>
      <xdr:colOff>411480</xdr:colOff>
      <xdr:row>82</xdr:row>
      <xdr:rowOff>7620</xdr:rowOff>
    </xdr:to>
    <xdr:sp macro="" textlink="">
      <xdr:nvSpPr>
        <xdr:cNvPr id="46087" name="Oval 277">
          <a:extLst>
            <a:ext uri="{FF2B5EF4-FFF2-40B4-BE49-F238E27FC236}">
              <a16:creationId xmlns:a16="http://schemas.microsoft.com/office/drawing/2014/main" id="{15AC9499-C0CE-3EE9-F40E-EF0E9FBBD928}"/>
            </a:ext>
          </a:extLst>
        </xdr:cNvPr>
        <xdr:cNvSpPr>
          <a:spLocks noChangeArrowheads="1"/>
        </xdr:cNvSpPr>
      </xdr:nvSpPr>
      <xdr:spPr bwMode="auto">
        <a:xfrm>
          <a:off x="14516100" y="1365504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23</xdr:col>
      <xdr:colOff>20955</xdr:colOff>
      <xdr:row>82</xdr:row>
      <xdr:rowOff>11430</xdr:rowOff>
    </xdr:from>
    <xdr:to>
      <xdr:col>24</xdr:col>
      <xdr:colOff>68580</xdr:colOff>
      <xdr:row>83</xdr:row>
      <xdr:rowOff>49530</xdr:rowOff>
    </xdr:to>
    <xdr:sp macro="" textlink="">
      <xdr:nvSpPr>
        <xdr:cNvPr id="10518" name="Text Box 278">
          <a:extLst>
            <a:ext uri="{FF2B5EF4-FFF2-40B4-BE49-F238E27FC236}">
              <a16:creationId xmlns:a16="http://schemas.microsoft.com/office/drawing/2014/main" id="{D9991914-0530-3E77-759B-B1E964D06FED}"/>
            </a:ext>
          </a:extLst>
        </xdr:cNvPr>
        <xdr:cNvSpPr txBox="1">
          <a:spLocks noChangeArrowheads="1"/>
        </xdr:cNvSpPr>
      </xdr:nvSpPr>
      <xdr:spPr bwMode="auto">
        <a:xfrm>
          <a:off x="15801975" y="14077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97.7</a:t>
          </a:r>
        </a:p>
      </xdr:txBody>
    </xdr:sp>
    <xdr:clientData/>
  </xdr:twoCellAnchor>
  <xdr:twoCellAnchor>
    <xdr:from>
      <xdr:col>22</xdr:col>
      <xdr:colOff>137160</xdr:colOff>
      <xdr:row>81</xdr:row>
      <xdr:rowOff>53340</xdr:rowOff>
    </xdr:from>
    <xdr:to>
      <xdr:col>22</xdr:col>
      <xdr:colOff>228600</xdr:colOff>
      <xdr:row>81</xdr:row>
      <xdr:rowOff>144780</xdr:rowOff>
    </xdr:to>
    <xdr:sp macro="" textlink="">
      <xdr:nvSpPr>
        <xdr:cNvPr id="46089" name="Oval 279">
          <a:extLst>
            <a:ext uri="{FF2B5EF4-FFF2-40B4-BE49-F238E27FC236}">
              <a16:creationId xmlns:a16="http://schemas.microsoft.com/office/drawing/2014/main" id="{86A54600-E3F8-F440-A15B-F294C09676FB}"/>
            </a:ext>
          </a:extLst>
        </xdr:cNvPr>
        <xdr:cNvSpPr>
          <a:spLocks noChangeArrowheads="1"/>
        </xdr:cNvSpPr>
      </xdr:nvSpPr>
      <xdr:spPr bwMode="auto">
        <a:xfrm>
          <a:off x="13716000" y="13632180"/>
          <a:ext cx="91440" cy="91440"/>
        </a:xfrm>
        <a:prstGeom prst="ellipse">
          <a:avLst/>
        </a:prstGeom>
        <a:solidFill>
          <a:srgbClr val="FF0000"/>
        </a:solidFill>
        <a:ln w="9525">
          <a:solidFill>
            <a:srgbClr val="FF0000"/>
          </a:solidFill>
          <a:round/>
          <a:headEnd/>
          <a:tailEnd/>
        </a:ln>
      </xdr:spPr>
    </xdr:sp>
    <xdr:clientData/>
  </xdr:twoCellAnchor>
  <xdr:twoCellAnchor editAs="oneCell">
    <xdr:from>
      <xdr:col>21</xdr:col>
      <xdr:colOff>459105</xdr:colOff>
      <xdr:row>80</xdr:row>
      <xdr:rowOff>11430</xdr:rowOff>
    </xdr:from>
    <xdr:to>
      <xdr:col>22</xdr:col>
      <xdr:colOff>527685</xdr:colOff>
      <xdr:row>81</xdr:row>
      <xdr:rowOff>49530</xdr:rowOff>
    </xdr:to>
    <xdr:sp macro="" textlink="">
      <xdr:nvSpPr>
        <xdr:cNvPr id="10520" name="Text Box 280">
          <a:extLst>
            <a:ext uri="{FF2B5EF4-FFF2-40B4-BE49-F238E27FC236}">
              <a16:creationId xmlns:a16="http://schemas.microsoft.com/office/drawing/2014/main" id="{C7DD7718-9C22-E3FD-6517-8932D6931994}"/>
            </a:ext>
          </a:extLst>
        </xdr:cNvPr>
        <xdr:cNvSpPr txBox="1">
          <a:spLocks noChangeArrowheads="1"/>
        </xdr:cNvSpPr>
      </xdr:nvSpPr>
      <xdr:spPr bwMode="auto">
        <a:xfrm>
          <a:off x="14906625" y="1373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97.4</a:t>
          </a:r>
        </a:p>
      </xdr:txBody>
    </xdr:sp>
    <xdr:clientData/>
  </xdr:twoCellAnchor>
  <xdr:twoCellAnchor>
    <xdr:from>
      <xdr:col>20</xdr:col>
      <xdr:colOff>571500</xdr:colOff>
      <xdr:row>81</xdr:row>
      <xdr:rowOff>68580</xdr:rowOff>
    </xdr:from>
    <xdr:to>
      <xdr:col>21</xdr:col>
      <xdr:colOff>45720</xdr:colOff>
      <xdr:row>81</xdr:row>
      <xdr:rowOff>160020</xdr:rowOff>
    </xdr:to>
    <xdr:sp macro="" textlink="">
      <xdr:nvSpPr>
        <xdr:cNvPr id="46091" name="Oval 281">
          <a:extLst>
            <a:ext uri="{FF2B5EF4-FFF2-40B4-BE49-F238E27FC236}">
              <a16:creationId xmlns:a16="http://schemas.microsoft.com/office/drawing/2014/main" id="{4B00D2CF-E299-B8A4-BADF-891A3D580825}"/>
            </a:ext>
          </a:extLst>
        </xdr:cNvPr>
        <xdr:cNvSpPr>
          <a:spLocks noChangeArrowheads="1"/>
        </xdr:cNvSpPr>
      </xdr:nvSpPr>
      <xdr:spPr bwMode="auto">
        <a:xfrm>
          <a:off x="12915900" y="13647420"/>
          <a:ext cx="91440" cy="91440"/>
        </a:xfrm>
        <a:prstGeom prst="ellipse">
          <a:avLst/>
        </a:prstGeom>
        <a:solidFill>
          <a:srgbClr val="FF0000"/>
        </a:solidFill>
        <a:ln w="9525">
          <a:solidFill>
            <a:srgbClr val="FF0000"/>
          </a:solidFill>
          <a:round/>
          <a:headEnd/>
          <a:tailEnd/>
        </a:ln>
      </xdr:spPr>
    </xdr:sp>
    <xdr:clientData/>
  </xdr:twoCellAnchor>
  <xdr:twoCellAnchor editAs="oneCell">
    <xdr:from>
      <xdr:col>20</xdr:col>
      <xdr:colOff>274320</xdr:colOff>
      <xdr:row>80</xdr:row>
      <xdr:rowOff>28575</xdr:rowOff>
    </xdr:from>
    <xdr:to>
      <xdr:col>21</xdr:col>
      <xdr:colOff>342900</xdr:colOff>
      <xdr:row>81</xdr:row>
      <xdr:rowOff>66675</xdr:rowOff>
    </xdr:to>
    <xdr:sp macro="" textlink="">
      <xdr:nvSpPr>
        <xdr:cNvPr id="10522" name="Text Box 282">
          <a:extLst>
            <a:ext uri="{FF2B5EF4-FFF2-40B4-BE49-F238E27FC236}">
              <a16:creationId xmlns:a16="http://schemas.microsoft.com/office/drawing/2014/main" id="{0AB50334-F4E1-34A0-D0C5-E0F6AD87B95E}"/>
            </a:ext>
          </a:extLst>
        </xdr:cNvPr>
        <xdr:cNvSpPr txBox="1">
          <a:spLocks noChangeArrowheads="1"/>
        </xdr:cNvSpPr>
      </xdr:nvSpPr>
      <xdr:spPr bwMode="auto">
        <a:xfrm>
          <a:off x="14020800" y="1374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97.5</a:t>
          </a:r>
        </a:p>
      </xdr:txBody>
    </xdr:sp>
    <xdr:clientData/>
  </xdr:twoCellAnchor>
  <xdr:twoCellAnchor>
    <xdr:from>
      <xdr:col>19</xdr:col>
      <xdr:colOff>388620</xdr:colOff>
      <xdr:row>81</xdr:row>
      <xdr:rowOff>76200</xdr:rowOff>
    </xdr:from>
    <xdr:to>
      <xdr:col>19</xdr:col>
      <xdr:colOff>480060</xdr:colOff>
      <xdr:row>82</xdr:row>
      <xdr:rowOff>0</xdr:rowOff>
    </xdr:to>
    <xdr:sp macro="" textlink="">
      <xdr:nvSpPr>
        <xdr:cNvPr id="46093" name="Oval 283">
          <a:extLst>
            <a:ext uri="{FF2B5EF4-FFF2-40B4-BE49-F238E27FC236}">
              <a16:creationId xmlns:a16="http://schemas.microsoft.com/office/drawing/2014/main" id="{BE279051-86DB-7831-EBF3-4E1E17BA13D6}"/>
            </a:ext>
          </a:extLst>
        </xdr:cNvPr>
        <xdr:cNvSpPr>
          <a:spLocks noChangeArrowheads="1"/>
        </xdr:cNvSpPr>
      </xdr:nvSpPr>
      <xdr:spPr bwMode="auto">
        <a:xfrm>
          <a:off x="12115800" y="13655040"/>
          <a:ext cx="91440" cy="91440"/>
        </a:xfrm>
        <a:prstGeom prst="ellipse">
          <a:avLst/>
        </a:prstGeom>
        <a:solidFill>
          <a:srgbClr val="FF0000"/>
        </a:solidFill>
        <a:ln w="9525">
          <a:solidFill>
            <a:srgbClr val="FF0000"/>
          </a:solidFill>
          <a:round/>
          <a:headEnd/>
          <a:tailEnd/>
        </a:ln>
      </xdr:spPr>
    </xdr:sp>
    <xdr:clientData/>
  </xdr:twoCellAnchor>
  <xdr:twoCellAnchor editAs="oneCell">
    <xdr:from>
      <xdr:col>19</xdr:col>
      <xdr:colOff>89535</xdr:colOff>
      <xdr:row>82</xdr:row>
      <xdr:rowOff>11430</xdr:rowOff>
    </xdr:from>
    <xdr:to>
      <xdr:col>20</xdr:col>
      <xdr:colOff>158115</xdr:colOff>
      <xdr:row>83</xdr:row>
      <xdr:rowOff>49530</xdr:rowOff>
    </xdr:to>
    <xdr:sp macro="" textlink="">
      <xdr:nvSpPr>
        <xdr:cNvPr id="10524" name="Text Box 284">
          <a:extLst>
            <a:ext uri="{FF2B5EF4-FFF2-40B4-BE49-F238E27FC236}">
              <a16:creationId xmlns:a16="http://schemas.microsoft.com/office/drawing/2014/main" id="{587E33D3-7C0E-D07C-9758-BC57E319B164}"/>
            </a:ext>
          </a:extLst>
        </xdr:cNvPr>
        <xdr:cNvSpPr txBox="1">
          <a:spLocks noChangeArrowheads="1"/>
        </xdr:cNvSpPr>
      </xdr:nvSpPr>
      <xdr:spPr bwMode="auto">
        <a:xfrm>
          <a:off x="13134975" y="1407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97.6</a:t>
          </a:r>
        </a:p>
      </xdr:txBody>
    </xdr:sp>
    <xdr:clientData/>
  </xdr:twoCellAnchor>
  <xdr:twoCellAnchor>
    <xdr:from>
      <xdr:col>18</xdr:col>
      <xdr:colOff>432435</xdr:colOff>
      <xdr:row>51</xdr:row>
      <xdr:rowOff>85725</xdr:rowOff>
    </xdr:from>
    <xdr:to>
      <xdr:col>26</xdr:col>
      <xdr:colOff>68599</xdr:colOff>
      <xdr:row>53</xdr:row>
      <xdr:rowOff>49669</xdr:rowOff>
    </xdr:to>
    <xdr:sp macro="" textlink="">
      <xdr:nvSpPr>
        <xdr:cNvPr id="10525" name="Rectangle 285">
          <a:extLst>
            <a:ext uri="{FF2B5EF4-FFF2-40B4-BE49-F238E27FC236}">
              <a16:creationId xmlns:a16="http://schemas.microsoft.com/office/drawing/2014/main" id="{8CC37B35-F347-EE5D-EA8A-6CCD6F130131}"/>
            </a:ext>
          </a:extLst>
        </xdr:cNvPr>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38100</xdr:colOff>
      <xdr:row>53</xdr:row>
      <xdr:rowOff>97155</xdr:rowOff>
    </xdr:from>
    <xdr:to>
      <xdr:col>23</xdr:col>
      <xdr:colOff>0</xdr:colOff>
      <xdr:row>54</xdr:row>
      <xdr:rowOff>162056</xdr:rowOff>
    </xdr:to>
    <xdr:sp macro="" textlink="">
      <xdr:nvSpPr>
        <xdr:cNvPr id="10526" name="Text Box 286">
          <a:extLst>
            <a:ext uri="{FF2B5EF4-FFF2-40B4-BE49-F238E27FC236}">
              <a16:creationId xmlns:a16="http://schemas.microsoft.com/office/drawing/2014/main" id="{6780BC50-BB42-9415-184A-7F5A542FE33D}"/>
            </a:ext>
          </a:extLst>
        </xdr:cNvPr>
        <xdr:cNvSpPr txBox="1">
          <a:spLocks noChangeArrowheads="1"/>
        </xdr:cNvSpPr>
      </xdr:nvSpPr>
      <xdr:spPr bwMode="auto">
        <a:xfrm>
          <a:off x="1375410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116205</xdr:colOff>
      <xdr:row>53</xdr:row>
      <xdr:rowOff>85725</xdr:rowOff>
    </xdr:from>
    <xdr:to>
      <xdr:col>24</xdr:col>
      <xdr:colOff>470706</xdr:colOff>
      <xdr:row>55</xdr:row>
      <xdr:rowOff>11589</xdr:rowOff>
    </xdr:to>
    <xdr:sp macro="" textlink="">
      <xdr:nvSpPr>
        <xdr:cNvPr id="10527" name="Text Box 287">
          <a:extLst>
            <a:ext uri="{FF2B5EF4-FFF2-40B4-BE49-F238E27FC236}">
              <a16:creationId xmlns:a16="http://schemas.microsoft.com/office/drawing/2014/main" id="{A202B5C8-AACF-371D-7397-FA623CC75347}"/>
            </a:ext>
          </a:extLst>
        </xdr:cNvPr>
        <xdr:cNvSpPr txBox="1">
          <a:spLocks noChangeArrowheads="1"/>
        </xdr:cNvSpPr>
      </xdr:nvSpPr>
      <xdr:spPr bwMode="auto">
        <a:xfrm>
          <a:off x="15897225" y="9172575"/>
          <a:ext cx="10858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[11.42人]　</a:t>
          </a:r>
        </a:p>
      </xdr:txBody>
    </xdr:sp>
    <xdr:clientData/>
  </xdr:twoCellAnchor>
  <xdr:twoCellAnchor>
    <xdr:from>
      <xdr:col>26</xdr:col>
      <xdr:colOff>127635</xdr:colOff>
      <xdr:row>52</xdr:row>
      <xdr:rowOff>161925</xdr:rowOff>
    </xdr:from>
    <xdr:to>
      <xdr:col>28</xdr:col>
      <xdr:colOff>264795</xdr:colOff>
      <xdr:row>54</xdr:row>
      <xdr:rowOff>76200</xdr:rowOff>
    </xdr:to>
    <xdr:sp macro="" textlink="">
      <xdr:nvSpPr>
        <xdr:cNvPr id="10528" name="Rectangle 288">
          <a:extLst>
            <a:ext uri="{FF2B5EF4-FFF2-40B4-BE49-F238E27FC236}">
              <a16:creationId xmlns:a16="http://schemas.microsoft.com/office/drawing/2014/main" id="{3BB8A1B3-F53B-76DE-32FE-91E859B0D075}"/>
            </a:ext>
          </a:extLst>
        </xdr:cNvPr>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127635</xdr:colOff>
      <xdr:row>54</xdr:row>
      <xdr:rowOff>9525</xdr:rowOff>
    </xdr:from>
    <xdr:to>
      <xdr:col>28</xdr:col>
      <xdr:colOff>264795</xdr:colOff>
      <xdr:row>55</xdr:row>
      <xdr:rowOff>87798</xdr:rowOff>
    </xdr:to>
    <xdr:sp macro="" textlink="">
      <xdr:nvSpPr>
        <xdr:cNvPr id="10529" name="Rectangle 289">
          <a:extLst>
            <a:ext uri="{FF2B5EF4-FFF2-40B4-BE49-F238E27FC236}">
              <a16:creationId xmlns:a16="http://schemas.microsoft.com/office/drawing/2014/main" id="{29F55251-3540-1FCB-AE8C-5EF93C3F8A90}"/>
            </a:ext>
          </a:extLst>
        </xdr:cNvPr>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188/195</a:t>
          </a:r>
        </a:p>
      </xdr:txBody>
    </xdr:sp>
    <xdr:clientData/>
  </xdr:twoCellAnchor>
  <xdr:twoCellAnchor>
    <xdr:from>
      <xdr:col>28</xdr:col>
      <xdr:colOff>381000</xdr:colOff>
      <xdr:row>52</xdr:row>
      <xdr:rowOff>161925</xdr:rowOff>
    </xdr:from>
    <xdr:to>
      <xdr:col>30</xdr:col>
      <xdr:colOff>283858</xdr:colOff>
      <xdr:row>54</xdr:row>
      <xdr:rowOff>76200</xdr:rowOff>
    </xdr:to>
    <xdr:sp macro="" textlink="">
      <xdr:nvSpPr>
        <xdr:cNvPr id="10530" name="Rectangle 290">
          <a:extLst>
            <a:ext uri="{FF2B5EF4-FFF2-40B4-BE49-F238E27FC236}">
              <a16:creationId xmlns:a16="http://schemas.microsoft.com/office/drawing/2014/main" id="{48A6A383-D0F0-840A-4DFE-8FE026198394}"/>
            </a:ext>
          </a:extLst>
        </xdr:cNvPr>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381000</xdr:colOff>
      <xdr:row>54</xdr:row>
      <xdr:rowOff>9525</xdr:rowOff>
    </xdr:from>
    <xdr:to>
      <xdr:col>30</xdr:col>
      <xdr:colOff>283858</xdr:colOff>
      <xdr:row>55</xdr:row>
      <xdr:rowOff>87798</xdr:rowOff>
    </xdr:to>
    <xdr:sp macro="" textlink="">
      <xdr:nvSpPr>
        <xdr:cNvPr id="10531" name="Rectangle 291">
          <a:extLst>
            <a:ext uri="{FF2B5EF4-FFF2-40B4-BE49-F238E27FC236}">
              <a16:creationId xmlns:a16="http://schemas.microsoft.com/office/drawing/2014/main" id="{FBCDD82F-BD94-2CC4-AC57-17B353A29DA4}"/>
            </a:ext>
          </a:extLst>
        </xdr:cNvPr>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7.17</a:t>
          </a:r>
        </a:p>
      </xdr:txBody>
    </xdr:sp>
    <xdr:clientData/>
  </xdr:twoCellAnchor>
  <xdr:twoCellAnchor>
    <xdr:from>
      <xdr:col>30</xdr:col>
      <xdr:colOff>459105</xdr:colOff>
      <xdr:row>52</xdr:row>
      <xdr:rowOff>161925</xdr:rowOff>
    </xdr:from>
    <xdr:to>
      <xdr:col>32</xdr:col>
      <xdr:colOff>363855</xdr:colOff>
      <xdr:row>54</xdr:row>
      <xdr:rowOff>76200</xdr:rowOff>
    </xdr:to>
    <xdr:sp macro="" textlink="">
      <xdr:nvSpPr>
        <xdr:cNvPr id="10532" name="Rectangle 292">
          <a:extLst>
            <a:ext uri="{FF2B5EF4-FFF2-40B4-BE49-F238E27FC236}">
              <a16:creationId xmlns:a16="http://schemas.microsoft.com/office/drawing/2014/main" id="{6205FB06-7064-699B-DEF6-11DB67F5E31B}"/>
            </a:ext>
          </a:extLst>
        </xdr:cNvPr>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栃木県平均</a:t>
          </a:r>
        </a:p>
      </xdr:txBody>
    </xdr:sp>
    <xdr:clientData/>
  </xdr:twoCellAnchor>
  <xdr:twoCellAnchor>
    <xdr:from>
      <xdr:col>30</xdr:col>
      <xdr:colOff>459105</xdr:colOff>
      <xdr:row>54</xdr:row>
      <xdr:rowOff>9525</xdr:rowOff>
    </xdr:from>
    <xdr:to>
      <xdr:col>32</xdr:col>
      <xdr:colOff>363855</xdr:colOff>
      <xdr:row>55</xdr:row>
      <xdr:rowOff>87798</xdr:rowOff>
    </xdr:to>
    <xdr:sp macro="" textlink="">
      <xdr:nvSpPr>
        <xdr:cNvPr id="10533" name="Rectangle 293">
          <a:extLst>
            <a:ext uri="{FF2B5EF4-FFF2-40B4-BE49-F238E27FC236}">
              <a16:creationId xmlns:a16="http://schemas.microsoft.com/office/drawing/2014/main" id="{1C7FF7FC-11C3-6CF7-C526-867CB6DBCF8F}"/>
            </a:ext>
          </a:extLst>
        </xdr:cNvPr>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6.94</a:t>
          </a:r>
        </a:p>
      </xdr:txBody>
    </xdr:sp>
    <xdr:clientData/>
  </xdr:twoCellAnchor>
  <xdr:twoCellAnchor>
    <xdr:from>
      <xdr:col>18</xdr:col>
      <xdr:colOff>434340</xdr:colOff>
      <xdr:row>55</xdr:row>
      <xdr:rowOff>160020</xdr:rowOff>
    </xdr:from>
    <xdr:to>
      <xdr:col>26</xdr:col>
      <xdr:colOff>68580</xdr:colOff>
      <xdr:row>70</xdr:row>
      <xdr:rowOff>0</xdr:rowOff>
    </xdr:to>
    <xdr:sp macro="" textlink="">
      <xdr:nvSpPr>
        <xdr:cNvPr id="46104" name="Rectangle 294">
          <a:extLst>
            <a:ext uri="{FF2B5EF4-FFF2-40B4-BE49-F238E27FC236}">
              <a16:creationId xmlns:a16="http://schemas.microsoft.com/office/drawing/2014/main" id="{F7043D5C-9E66-BB88-15DC-37738DF0ED0E}"/>
            </a:ext>
          </a:extLst>
        </xdr:cNvPr>
        <xdr:cNvSpPr>
          <a:spLocks noChangeArrowheads="1"/>
        </xdr:cNvSpPr>
      </xdr:nvSpPr>
      <xdr:spPr bwMode="auto">
        <a:xfrm>
          <a:off x="11544300" y="9380220"/>
          <a:ext cx="4572000" cy="2354580"/>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236220</xdr:colOff>
      <xdr:row>55</xdr:row>
      <xdr:rowOff>160020</xdr:rowOff>
    </xdr:from>
    <xdr:to>
      <xdr:col>35</xdr:col>
      <xdr:colOff>114300</xdr:colOff>
      <xdr:row>70</xdr:row>
      <xdr:rowOff>0</xdr:rowOff>
    </xdr:to>
    <xdr:sp macro="" textlink="">
      <xdr:nvSpPr>
        <xdr:cNvPr id="46105" name="Rectangle 295">
          <a:extLst>
            <a:ext uri="{FF2B5EF4-FFF2-40B4-BE49-F238E27FC236}">
              <a16:creationId xmlns:a16="http://schemas.microsoft.com/office/drawing/2014/main" id="{271777EF-CB89-C4D9-0D26-6B0B1F4C985E}"/>
            </a:ext>
          </a:extLst>
        </xdr:cNvPr>
        <xdr:cNvSpPr>
          <a:spLocks noChangeArrowheads="1"/>
        </xdr:cNvSpPr>
      </xdr:nvSpPr>
      <xdr:spPr bwMode="auto">
        <a:xfrm>
          <a:off x="16283940" y="9380220"/>
          <a:ext cx="5433060" cy="235458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236220</xdr:colOff>
      <xdr:row>55</xdr:row>
      <xdr:rowOff>161925</xdr:rowOff>
    </xdr:from>
    <xdr:to>
      <xdr:col>31</xdr:col>
      <xdr:colOff>579120</xdr:colOff>
      <xdr:row>57</xdr:row>
      <xdr:rowOff>66675</xdr:rowOff>
    </xdr:to>
    <xdr:sp macro="" textlink="">
      <xdr:nvSpPr>
        <xdr:cNvPr id="10536" name="Rectangle 296">
          <a:extLst>
            <a:ext uri="{FF2B5EF4-FFF2-40B4-BE49-F238E27FC236}">
              <a16:creationId xmlns:a16="http://schemas.microsoft.com/office/drawing/2014/main" id="{D874DB85-B674-EC32-2544-1B92FA72C7ED}"/>
            </a:ext>
          </a:extLst>
        </xdr:cNvPr>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352425</xdr:colOff>
      <xdr:row>57</xdr:row>
      <xdr:rowOff>125730</xdr:rowOff>
    </xdr:from>
    <xdr:to>
      <xdr:col>34</xdr:col>
      <xdr:colOff>617206</xdr:colOff>
      <xdr:row>69</xdr:row>
      <xdr:rowOff>97155</xdr:rowOff>
    </xdr:to>
    <xdr:sp macro="" textlink="" fLocksText="0">
      <xdr:nvSpPr>
        <xdr:cNvPr id="10537" name="Text Box 297">
          <a:extLst>
            <a:ext uri="{FF2B5EF4-FFF2-40B4-BE49-F238E27FC236}">
              <a16:creationId xmlns:a16="http://schemas.microsoft.com/office/drawing/2014/main" id="{9AED06A7-EAC5-7CF6-ED78-F1D361882CFE}"/>
            </a:ext>
          </a:extLst>
        </xdr:cNvPr>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１１．４２で、類似団体の平均（７．３７）や県内市町の平均（６．９４）と比較すると大幅に多い数値となっている。職員数が多い理由は、広域圏の合併により一部事務組合の事業を引き継ぎ単独自治体として実施していることや、面積が広く観光施設が点在し、分散型の消防防災体制を整える必要から、類似団体と比較して消防関係職員が多いことなどが挙げられる。そのため、平成１８年度に定めた職員定員適正化計画に基づき、退職者不補充や早期退職者制度などを活用し、職員数の削減を行い、実績として平成２３年度末までに平成１８年４月比で１８９人（普通会計ベース）の職員を削減した。今後は、平成２３年度に改訂した職員定員適正化計画に沿って職員数の削減を図っていく。</a:t>
          </a:r>
        </a:p>
      </xdr:txBody>
    </xdr:sp>
    <xdr:clientData/>
  </xdr:twoCellAnchor>
  <xdr:oneCellAnchor>
    <xdr:from>
      <xdr:col>18</xdr:col>
      <xdr:colOff>432435</xdr:colOff>
      <xdr:row>55</xdr:row>
      <xdr:rowOff>9525</xdr:rowOff>
    </xdr:from>
    <xdr:ext cx="183640" cy="151836"/>
    <xdr:sp macro="" textlink="">
      <xdr:nvSpPr>
        <xdr:cNvPr id="10538" name="Text Box 298">
          <a:extLst>
            <a:ext uri="{FF2B5EF4-FFF2-40B4-BE49-F238E27FC236}">
              <a16:creationId xmlns:a16="http://schemas.microsoft.com/office/drawing/2014/main" id="{62807959-F317-770B-6A66-0829EAD08F45}"/>
            </a:ext>
          </a:extLst>
        </xdr:cNvPr>
        <xdr:cNvSpPr txBox="1">
          <a:spLocks noChangeArrowheads="1"/>
        </xdr:cNvSpPr>
      </xdr:nvSpPr>
      <xdr:spPr bwMode="auto">
        <a:xfrm>
          <a:off x="11542395" y="922972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18</xdr:col>
      <xdr:colOff>434340</xdr:colOff>
      <xdr:row>70</xdr:row>
      <xdr:rowOff>0</xdr:rowOff>
    </xdr:from>
    <xdr:to>
      <xdr:col>26</xdr:col>
      <xdr:colOff>68580</xdr:colOff>
      <xdr:row>70</xdr:row>
      <xdr:rowOff>0</xdr:rowOff>
    </xdr:to>
    <xdr:sp macro="" textlink="">
      <xdr:nvSpPr>
        <xdr:cNvPr id="46109" name="Line 299">
          <a:extLst>
            <a:ext uri="{FF2B5EF4-FFF2-40B4-BE49-F238E27FC236}">
              <a16:creationId xmlns:a16="http://schemas.microsoft.com/office/drawing/2014/main" id="{D5B274F3-C171-738E-761A-C680A8B6C7AB}"/>
            </a:ext>
          </a:extLst>
        </xdr:cNvPr>
        <xdr:cNvSpPr>
          <a:spLocks noChangeShapeType="1"/>
        </xdr:cNvSpPr>
      </xdr:nvSpPr>
      <xdr:spPr bwMode="auto">
        <a:xfrm>
          <a:off x="11544300" y="1173480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69</xdr:row>
      <xdr:rowOff>49530</xdr:rowOff>
    </xdr:from>
    <xdr:to>
      <xdr:col>18</xdr:col>
      <xdr:colOff>432435</xdr:colOff>
      <xdr:row>70</xdr:row>
      <xdr:rowOff>87630</xdr:rowOff>
    </xdr:to>
    <xdr:sp macro="" textlink="">
      <xdr:nvSpPr>
        <xdr:cNvPr id="10540" name="Text Box 300">
          <a:extLst>
            <a:ext uri="{FF2B5EF4-FFF2-40B4-BE49-F238E27FC236}">
              <a16:creationId xmlns:a16="http://schemas.microsoft.com/office/drawing/2014/main" id="{54958639-B140-7445-8D77-22CF6984DE62}"/>
            </a:ext>
          </a:extLst>
        </xdr:cNvPr>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21.00</a:t>
          </a:r>
        </a:p>
      </xdr:txBody>
    </xdr:sp>
    <xdr:clientData/>
  </xdr:twoCellAnchor>
  <xdr:twoCellAnchor>
    <xdr:from>
      <xdr:col>18</xdr:col>
      <xdr:colOff>434340</xdr:colOff>
      <xdr:row>68</xdr:row>
      <xdr:rowOff>0</xdr:rowOff>
    </xdr:from>
    <xdr:to>
      <xdr:col>26</xdr:col>
      <xdr:colOff>68580</xdr:colOff>
      <xdr:row>68</xdr:row>
      <xdr:rowOff>0</xdr:rowOff>
    </xdr:to>
    <xdr:sp macro="" textlink="">
      <xdr:nvSpPr>
        <xdr:cNvPr id="46111" name="Line 301">
          <a:extLst>
            <a:ext uri="{FF2B5EF4-FFF2-40B4-BE49-F238E27FC236}">
              <a16:creationId xmlns:a16="http://schemas.microsoft.com/office/drawing/2014/main" id="{9B99E486-606C-5C75-C539-513C1F8E8398}"/>
            </a:ext>
          </a:extLst>
        </xdr:cNvPr>
        <xdr:cNvSpPr>
          <a:spLocks noChangeShapeType="1"/>
        </xdr:cNvSpPr>
      </xdr:nvSpPr>
      <xdr:spPr bwMode="auto">
        <a:xfrm>
          <a:off x="11544300" y="1139952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67</xdr:row>
      <xdr:rowOff>49530</xdr:rowOff>
    </xdr:from>
    <xdr:to>
      <xdr:col>18</xdr:col>
      <xdr:colOff>432435</xdr:colOff>
      <xdr:row>68</xdr:row>
      <xdr:rowOff>87630</xdr:rowOff>
    </xdr:to>
    <xdr:sp macro="" textlink="">
      <xdr:nvSpPr>
        <xdr:cNvPr id="10542" name="Text Box 302">
          <a:extLst>
            <a:ext uri="{FF2B5EF4-FFF2-40B4-BE49-F238E27FC236}">
              <a16:creationId xmlns:a16="http://schemas.microsoft.com/office/drawing/2014/main" id="{67A77E5E-829D-1DA1-EB76-B52C657030BD}"/>
            </a:ext>
          </a:extLst>
        </xdr:cNvPr>
        <xdr:cNvSpPr txBox="1">
          <a:spLocks noChangeArrowheads="1"/>
        </xdr:cNvSpPr>
      </xdr:nvSpPr>
      <xdr:spPr bwMode="auto">
        <a:xfrm>
          <a:off x="12068175"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a:t>
          </a:r>
        </a:p>
      </xdr:txBody>
    </xdr:sp>
    <xdr:clientData/>
  </xdr:twoCellAnchor>
  <xdr:twoCellAnchor>
    <xdr:from>
      <xdr:col>18</xdr:col>
      <xdr:colOff>434340</xdr:colOff>
      <xdr:row>66</xdr:row>
      <xdr:rowOff>0</xdr:rowOff>
    </xdr:from>
    <xdr:to>
      <xdr:col>26</xdr:col>
      <xdr:colOff>68580</xdr:colOff>
      <xdr:row>66</xdr:row>
      <xdr:rowOff>0</xdr:rowOff>
    </xdr:to>
    <xdr:sp macro="" textlink="">
      <xdr:nvSpPr>
        <xdr:cNvPr id="46113" name="Line 303">
          <a:extLst>
            <a:ext uri="{FF2B5EF4-FFF2-40B4-BE49-F238E27FC236}">
              <a16:creationId xmlns:a16="http://schemas.microsoft.com/office/drawing/2014/main" id="{192ED869-F4C3-4563-A2DF-46D1E1CEA055}"/>
            </a:ext>
          </a:extLst>
        </xdr:cNvPr>
        <xdr:cNvSpPr>
          <a:spLocks noChangeShapeType="1"/>
        </xdr:cNvSpPr>
      </xdr:nvSpPr>
      <xdr:spPr bwMode="auto">
        <a:xfrm>
          <a:off x="11544300" y="1106424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65</xdr:row>
      <xdr:rowOff>49530</xdr:rowOff>
    </xdr:from>
    <xdr:to>
      <xdr:col>18</xdr:col>
      <xdr:colOff>432435</xdr:colOff>
      <xdr:row>66</xdr:row>
      <xdr:rowOff>87630</xdr:rowOff>
    </xdr:to>
    <xdr:sp macro="" textlink="">
      <xdr:nvSpPr>
        <xdr:cNvPr id="10544" name="Text Box 304">
          <a:extLst>
            <a:ext uri="{FF2B5EF4-FFF2-40B4-BE49-F238E27FC236}">
              <a16:creationId xmlns:a16="http://schemas.microsoft.com/office/drawing/2014/main" id="{C90BD6F0-FC72-CA8B-9571-33DA2F9694AC}"/>
            </a:ext>
          </a:extLst>
        </xdr:cNvPr>
        <xdr:cNvSpPr txBox="1">
          <a:spLocks noChangeArrowheads="1"/>
        </xdr:cNvSpPr>
      </xdr:nvSpPr>
      <xdr:spPr bwMode="auto">
        <a:xfrm>
          <a:off x="12068175"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p>
      </xdr:txBody>
    </xdr:sp>
    <xdr:clientData/>
  </xdr:twoCellAnchor>
  <xdr:twoCellAnchor>
    <xdr:from>
      <xdr:col>18</xdr:col>
      <xdr:colOff>434340</xdr:colOff>
      <xdr:row>63</xdr:row>
      <xdr:rowOff>160020</xdr:rowOff>
    </xdr:from>
    <xdr:to>
      <xdr:col>26</xdr:col>
      <xdr:colOff>68580</xdr:colOff>
      <xdr:row>63</xdr:row>
      <xdr:rowOff>160020</xdr:rowOff>
    </xdr:to>
    <xdr:sp macro="" textlink="">
      <xdr:nvSpPr>
        <xdr:cNvPr id="46115" name="Line 305">
          <a:extLst>
            <a:ext uri="{FF2B5EF4-FFF2-40B4-BE49-F238E27FC236}">
              <a16:creationId xmlns:a16="http://schemas.microsoft.com/office/drawing/2014/main" id="{3BB1A39A-A97D-BD97-0977-A0A9CF6B7957}"/>
            </a:ext>
          </a:extLst>
        </xdr:cNvPr>
        <xdr:cNvSpPr>
          <a:spLocks noChangeShapeType="1"/>
        </xdr:cNvSpPr>
      </xdr:nvSpPr>
      <xdr:spPr bwMode="auto">
        <a:xfrm>
          <a:off x="11544300" y="1072134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63</xdr:row>
      <xdr:rowOff>47625</xdr:rowOff>
    </xdr:from>
    <xdr:to>
      <xdr:col>18</xdr:col>
      <xdr:colOff>432435</xdr:colOff>
      <xdr:row>64</xdr:row>
      <xdr:rowOff>85725</xdr:rowOff>
    </xdr:to>
    <xdr:sp macro="" textlink="">
      <xdr:nvSpPr>
        <xdr:cNvPr id="10546" name="Text Box 306">
          <a:extLst>
            <a:ext uri="{FF2B5EF4-FFF2-40B4-BE49-F238E27FC236}">
              <a16:creationId xmlns:a16="http://schemas.microsoft.com/office/drawing/2014/main" id="{025DBCDB-5EFA-F420-7E88-867F8B50EB97}"/>
            </a:ext>
          </a:extLst>
        </xdr:cNvPr>
        <xdr:cNvSpPr txBox="1">
          <a:spLocks noChangeArrowheads="1"/>
        </xdr:cNvSpPr>
      </xdr:nvSpPr>
      <xdr:spPr bwMode="auto">
        <a:xfrm>
          <a:off x="12068175"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434340</xdr:colOff>
      <xdr:row>61</xdr:row>
      <xdr:rowOff>160020</xdr:rowOff>
    </xdr:from>
    <xdr:to>
      <xdr:col>26</xdr:col>
      <xdr:colOff>68580</xdr:colOff>
      <xdr:row>61</xdr:row>
      <xdr:rowOff>160020</xdr:rowOff>
    </xdr:to>
    <xdr:sp macro="" textlink="">
      <xdr:nvSpPr>
        <xdr:cNvPr id="46117" name="Line 307">
          <a:extLst>
            <a:ext uri="{FF2B5EF4-FFF2-40B4-BE49-F238E27FC236}">
              <a16:creationId xmlns:a16="http://schemas.microsoft.com/office/drawing/2014/main" id="{AABFF8D4-FA89-D306-F989-8BEEA2860A76}"/>
            </a:ext>
          </a:extLst>
        </xdr:cNvPr>
        <xdr:cNvSpPr>
          <a:spLocks noChangeShapeType="1"/>
        </xdr:cNvSpPr>
      </xdr:nvSpPr>
      <xdr:spPr bwMode="auto">
        <a:xfrm>
          <a:off x="11544300" y="1038606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61</xdr:row>
      <xdr:rowOff>47625</xdr:rowOff>
    </xdr:from>
    <xdr:to>
      <xdr:col>18</xdr:col>
      <xdr:colOff>432435</xdr:colOff>
      <xdr:row>62</xdr:row>
      <xdr:rowOff>85725</xdr:rowOff>
    </xdr:to>
    <xdr:sp macro="" textlink="">
      <xdr:nvSpPr>
        <xdr:cNvPr id="10548" name="Text Box 308">
          <a:extLst>
            <a:ext uri="{FF2B5EF4-FFF2-40B4-BE49-F238E27FC236}">
              <a16:creationId xmlns:a16="http://schemas.microsoft.com/office/drawing/2014/main" id="{6073F7DB-9492-D3F3-94C8-ADEFBF8C2DA7}"/>
            </a:ext>
          </a:extLst>
        </xdr:cNvPr>
        <xdr:cNvSpPr txBox="1">
          <a:spLocks noChangeArrowheads="1"/>
        </xdr:cNvSpPr>
      </xdr:nvSpPr>
      <xdr:spPr bwMode="auto">
        <a:xfrm>
          <a:off x="1206817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434340</xdr:colOff>
      <xdr:row>59</xdr:row>
      <xdr:rowOff>160020</xdr:rowOff>
    </xdr:from>
    <xdr:to>
      <xdr:col>26</xdr:col>
      <xdr:colOff>68580</xdr:colOff>
      <xdr:row>59</xdr:row>
      <xdr:rowOff>160020</xdr:rowOff>
    </xdr:to>
    <xdr:sp macro="" textlink="">
      <xdr:nvSpPr>
        <xdr:cNvPr id="46119" name="Line 309">
          <a:extLst>
            <a:ext uri="{FF2B5EF4-FFF2-40B4-BE49-F238E27FC236}">
              <a16:creationId xmlns:a16="http://schemas.microsoft.com/office/drawing/2014/main" id="{31644163-EB70-3B65-95D5-8276504F1AE8}"/>
            </a:ext>
          </a:extLst>
        </xdr:cNvPr>
        <xdr:cNvSpPr>
          <a:spLocks noChangeShapeType="1"/>
        </xdr:cNvSpPr>
      </xdr:nvSpPr>
      <xdr:spPr bwMode="auto">
        <a:xfrm>
          <a:off x="11544300" y="1005078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59</xdr:row>
      <xdr:rowOff>47625</xdr:rowOff>
    </xdr:from>
    <xdr:to>
      <xdr:col>18</xdr:col>
      <xdr:colOff>432435</xdr:colOff>
      <xdr:row>60</xdr:row>
      <xdr:rowOff>85725</xdr:rowOff>
    </xdr:to>
    <xdr:sp macro="" textlink="">
      <xdr:nvSpPr>
        <xdr:cNvPr id="10550" name="Text Box 310">
          <a:extLst>
            <a:ext uri="{FF2B5EF4-FFF2-40B4-BE49-F238E27FC236}">
              <a16:creationId xmlns:a16="http://schemas.microsoft.com/office/drawing/2014/main" id="{0B3AE53A-C11E-868F-60CD-1FA02C178D1E}"/>
            </a:ext>
          </a:extLst>
        </xdr:cNvPr>
        <xdr:cNvSpPr txBox="1">
          <a:spLocks noChangeArrowheads="1"/>
        </xdr:cNvSpPr>
      </xdr:nvSpPr>
      <xdr:spPr bwMode="auto">
        <a:xfrm>
          <a:off x="12068175"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434340</xdr:colOff>
      <xdr:row>57</xdr:row>
      <xdr:rowOff>160020</xdr:rowOff>
    </xdr:from>
    <xdr:to>
      <xdr:col>26</xdr:col>
      <xdr:colOff>68580</xdr:colOff>
      <xdr:row>57</xdr:row>
      <xdr:rowOff>160020</xdr:rowOff>
    </xdr:to>
    <xdr:sp macro="" textlink="">
      <xdr:nvSpPr>
        <xdr:cNvPr id="46121" name="Line 311">
          <a:extLst>
            <a:ext uri="{FF2B5EF4-FFF2-40B4-BE49-F238E27FC236}">
              <a16:creationId xmlns:a16="http://schemas.microsoft.com/office/drawing/2014/main" id="{DFD8B64A-2354-37F0-7579-542CA0C18FC8}"/>
            </a:ext>
          </a:extLst>
        </xdr:cNvPr>
        <xdr:cNvSpPr>
          <a:spLocks noChangeShapeType="1"/>
        </xdr:cNvSpPr>
      </xdr:nvSpPr>
      <xdr:spPr bwMode="auto">
        <a:xfrm>
          <a:off x="11544300" y="971550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57</xdr:row>
      <xdr:rowOff>47625</xdr:rowOff>
    </xdr:from>
    <xdr:to>
      <xdr:col>18</xdr:col>
      <xdr:colOff>432435</xdr:colOff>
      <xdr:row>58</xdr:row>
      <xdr:rowOff>85725</xdr:rowOff>
    </xdr:to>
    <xdr:sp macro="" textlink="">
      <xdr:nvSpPr>
        <xdr:cNvPr id="10552" name="Text Box 312">
          <a:extLst>
            <a:ext uri="{FF2B5EF4-FFF2-40B4-BE49-F238E27FC236}">
              <a16:creationId xmlns:a16="http://schemas.microsoft.com/office/drawing/2014/main" id="{83CF6149-2C7D-D7DF-D7BE-8A12E36452A3}"/>
            </a:ext>
          </a:extLst>
        </xdr:cNvPr>
        <xdr:cNvSpPr txBox="1">
          <a:spLocks noChangeArrowheads="1"/>
        </xdr:cNvSpPr>
      </xdr:nvSpPr>
      <xdr:spPr bwMode="auto">
        <a:xfrm>
          <a:off x="1206817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434340</xdr:colOff>
      <xdr:row>55</xdr:row>
      <xdr:rowOff>160020</xdr:rowOff>
    </xdr:from>
    <xdr:to>
      <xdr:col>26</xdr:col>
      <xdr:colOff>68580</xdr:colOff>
      <xdr:row>55</xdr:row>
      <xdr:rowOff>160020</xdr:rowOff>
    </xdr:to>
    <xdr:sp macro="" textlink="">
      <xdr:nvSpPr>
        <xdr:cNvPr id="46123" name="Line 313">
          <a:extLst>
            <a:ext uri="{FF2B5EF4-FFF2-40B4-BE49-F238E27FC236}">
              <a16:creationId xmlns:a16="http://schemas.microsoft.com/office/drawing/2014/main" id="{096A6C30-D759-2680-E7C5-6F63EB7DC97C}"/>
            </a:ext>
          </a:extLst>
        </xdr:cNvPr>
        <xdr:cNvSpPr>
          <a:spLocks noChangeShapeType="1"/>
        </xdr:cNvSpPr>
      </xdr:nvSpPr>
      <xdr:spPr bwMode="auto">
        <a:xfrm>
          <a:off x="11544300" y="938022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55</xdr:row>
      <xdr:rowOff>47625</xdr:rowOff>
    </xdr:from>
    <xdr:to>
      <xdr:col>18</xdr:col>
      <xdr:colOff>432435</xdr:colOff>
      <xdr:row>56</xdr:row>
      <xdr:rowOff>85725</xdr:rowOff>
    </xdr:to>
    <xdr:sp macro="" textlink="">
      <xdr:nvSpPr>
        <xdr:cNvPr id="10554" name="Text Box 314">
          <a:extLst>
            <a:ext uri="{FF2B5EF4-FFF2-40B4-BE49-F238E27FC236}">
              <a16:creationId xmlns:a16="http://schemas.microsoft.com/office/drawing/2014/main" id="{30B6854C-6AEA-EF00-F0AC-307BF9FDAD9D}"/>
            </a:ext>
          </a:extLst>
        </xdr:cNvPr>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18</xdr:col>
      <xdr:colOff>434340</xdr:colOff>
      <xdr:row>55</xdr:row>
      <xdr:rowOff>160020</xdr:rowOff>
    </xdr:from>
    <xdr:to>
      <xdr:col>26</xdr:col>
      <xdr:colOff>68580</xdr:colOff>
      <xdr:row>70</xdr:row>
      <xdr:rowOff>0</xdr:rowOff>
    </xdr:to>
    <xdr:sp macro="" textlink="">
      <xdr:nvSpPr>
        <xdr:cNvPr id="46125" name="定員管理の状況グラフ枠">
          <a:extLst>
            <a:ext uri="{FF2B5EF4-FFF2-40B4-BE49-F238E27FC236}">
              <a16:creationId xmlns:a16="http://schemas.microsoft.com/office/drawing/2014/main" id="{AB3FA693-F1BB-A54D-3062-179684FFC885}"/>
            </a:ext>
          </a:extLst>
        </xdr:cNvPr>
        <xdr:cNvSpPr>
          <a:spLocks noChangeArrowheads="1"/>
        </xdr:cNvSpPr>
      </xdr:nvSpPr>
      <xdr:spPr bwMode="auto">
        <a:xfrm>
          <a:off x="11544300" y="9380220"/>
          <a:ext cx="4572000" cy="235458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502920</xdr:colOff>
      <xdr:row>58</xdr:row>
      <xdr:rowOff>83820</xdr:rowOff>
    </xdr:from>
    <xdr:to>
      <xdr:col>24</xdr:col>
      <xdr:colOff>502920</xdr:colOff>
      <xdr:row>67</xdr:row>
      <xdr:rowOff>30480</xdr:rowOff>
    </xdr:to>
    <xdr:sp macro="" textlink="">
      <xdr:nvSpPr>
        <xdr:cNvPr id="46126" name="Line 316">
          <a:extLst>
            <a:ext uri="{FF2B5EF4-FFF2-40B4-BE49-F238E27FC236}">
              <a16:creationId xmlns:a16="http://schemas.microsoft.com/office/drawing/2014/main" id="{6EDBBEDE-BBC8-5B3C-3F40-A09FCEE1BC62}"/>
            </a:ext>
          </a:extLst>
        </xdr:cNvPr>
        <xdr:cNvSpPr>
          <a:spLocks noChangeShapeType="1"/>
        </xdr:cNvSpPr>
      </xdr:nvSpPr>
      <xdr:spPr bwMode="auto">
        <a:xfrm flipV="1">
          <a:off x="15316200" y="9806940"/>
          <a:ext cx="0" cy="145542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579120</xdr:colOff>
      <xdr:row>67</xdr:row>
      <xdr:rowOff>28575</xdr:rowOff>
    </xdr:from>
    <xdr:to>
      <xdr:col>26</xdr:col>
      <xdr:colOff>38100</xdr:colOff>
      <xdr:row>68</xdr:row>
      <xdr:rowOff>66675</xdr:rowOff>
    </xdr:to>
    <xdr:sp macro="" textlink="">
      <xdr:nvSpPr>
        <xdr:cNvPr id="10557" name="定員管理の状況最小値テキスト">
          <a:extLst>
            <a:ext uri="{FF2B5EF4-FFF2-40B4-BE49-F238E27FC236}">
              <a16:creationId xmlns:a16="http://schemas.microsoft.com/office/drawing/2014/main" id="{85E49680-50A3-7DE5-296A-90D379543CA3}"/>
            </a:ext>
          </a:extLst>
        </xdr:cNvPr>
        <xdr:cNvSpPr txBox="1">
          <a:spLocks noChangeArrowheads="1"/>
        </xdr:cNvSpPr>
      </xdr:nvSpPr>
      <xdr:spPr bwMode="auto">
        <a:xfrm>
          <a:off x="17106900" y="11515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16.78</a:t>
          </a:r>
        </a:p>
      </xdr:txBody>
    </xdr:sp>
    <xdr:clientData/>
  </xdr:twoCellAnchor>
  <xdr:twoCellAnchor>
    <xdr:from>
      <xdr:col>24</xdr:col>
      <xdr:colOff>419100</xdr:colOff>
      <xdr:row>67</xdr:row>
      <xdr:rowOff>30480</xdr:rowOff>
    </xdr:from>
    <xdr:to>
      <xdr:col>24</xdr:col>
      <xdr:colOff>579120</xdr:colOff>
      <xdr:row>67</xdr:row>
      <xdr:rowOff>30480</xdr:rowOff>
    </xdr:to>
    <xdr:sp macro="" textlink="">
      <xdr:nvSpPr>
        <xdr:cNvPr id="46128" name="Line 318">
          <a:extLst>
            <a:ext uri="{FF2B5EF4-FFF2-40B4-BE49-F238E27FC236}">
              <a16:creationId xmlns:a16="http://schemas.microsoft.com/office/drawing/2014/main" id="{C21A76DD-6926-938C-4FB5-FDB9B9EE1532}"/>
            </a:ext>
          </a:extLst>
        </xdr:cNvPr>
        <xdr:cNvSpPr>
          <a:spLocks noChangeShapeType="1"/>
        </xdr:cNvSpPr>
      </xdr:nvSpPr>
      <xdr:spPr bwMode="auto">
        <a:xfrm>
          <a:off x="15232380" y="1126236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579120</xdr:colOff>
      <xdr:row>57</xdr:row>
      <xdr:rowOff>28575</xdr:rowOff>
    </xdr:from>
    <xdr:to>
      <xdr:col>26</xdr:col>
      <xdr:colOff>38100</xdr:colOff>
      <xdr:row>58</xdr:row>
      <xdr:rowOff>66675</xdr:rowOff>
    </xdr:to>
    <xdr:sp macro="" textlink="">
      <xdr:nvSpPr>
        <xdr:cNvPr id="10559" name="定員管理の状況最大値テキスト">
          <a:extLst>
            <a:ext uri="{FF2B5EF4-FFF2-40B4-BE49-F238E27FC236}">
              <a16:creationId xmlns:a16="http://schemas.microsoft.com/office/drawing/2014/main" id="{996DB114-5293-2203-E235-CF73A5233CC8}"/>
            </a:ext>
          </a:extLst>
        </xdr:cNvPr>
        <xdr:cNvSpPr txBox="1">
          <a:spLocks noChangeArrowheads="1"/>
        </xdr:cNvSpPr>
      </xdr:nvSpPr>
      <xdr:spPr bwMode="auto">
        <a:xfrm>
          <a:off x="17106900" y="980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3.84</a:t>
          </a:r>
        </a:p>
      </xdr:txBody>
    </xdr:sp>
    <xdr:clientData/>
  </xdr:twoCellAnchor>
  <xdr:twoCellAnchor>
    <xdr:from>
      <xdr:col>24</xdr:col>
      <xdr:colOff>419100</xdr:colOff>
      <xdr:row>58</xdr:row>
      <xdr:rowOff>83820</xdr:rowOff>
    </xdr:from>
    <xdr:to>
      <xdr:col>24</xdr:col>
      <xdr:colOff>579120</xdr:colOff>
      <xdr:row>58</xdr:row>
      <xdr:rowOff>83820</xdr:rowOff>
    </xdr:to>
    <xdr:sp macro="" textlink="">
      <xdr:nvSpPr>
        <xdr:cNvPr id="46130" name="Line 320">
          <a:extLst>
            <a:ext uri="{FF2B5EF4-FFF2-40B4-BE49-F238E27FC236}">
              <a16:creationId xmlns:a16="http://schemas.microsoft.com/office/drawing/2014/main" id="{CB649932-43B0-1456-AD4C-E956C8B06FD7}"/>
            </a:ext>
          </a:extLst>
        </xdr:cNvPr>
        <xdr:cNvSpPr>
          <a:spLocks noChangeShapeType="1"/>
        </xdr:cNvSpPr>
      </xdr:nvSpPr>
      <xdr:spPr bwMode="auto">
        <a:xfrm>
          <a:off x="15232380" y="980694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365760</xdr:colOff>
      <xdr:row>63</xdr:row>
      <xdr:rowOff>91440</xdr:rowOff>
    </xdr:from>
    <xdr:to>
      <xdr:col>24</xdr:col>
      <xdr:colOff>502920</xdr:colOff>
      <xdr:row>63</xdr:row>
      <xdr:rowOff>114300</xdr:rowOff>
    </xdr:to>
    <xdr:sp macro="" textlink="">
      <xdr:nvSpPr>
        <xdr:cNvPr id="46131" name="Line 321">
          <a:extLst>
            <a:ext uri="{FF2B5EF4-FFF2-40B4-BE49-F238E27FC236}">
              <a16:creationId xmlns:a16="http://schemas.microsoft.com/office/drawing/2014/main" id="{CE1F9594-5B03-5971-DBD0-FE2A54901F74}"/>
            </a:ext>
          </a:extLst>
        </xdr:cNvPr>
        <xdr:cNvSpPr>
          <a:spLocks noChangeShapeType="1"/>
        </xdr:cNvSpPr>
      </xdr:nvSpPr>
      <xdr:spPr bwMode="auto">
        <a:xfrm flipV="1">
          <a:off x="14561820" y="10652760"/>
          <a:ext cx="754380" cy="2286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579120</xdr:colOff>
      <xdr:row>59</xdr:row>
      <xdr:rowOff>135255</xdr:rowOff>
    </xdr:from>
    <xdr:to>
      <xdr:col>26</xdr:col>
      <xdr:colOff>38100</xdr:colOff>
      <xdr:row>61</xdr:row>
      <xdr:rowOff>9672</xdr:rowOff>
    </xdr:to>
    <xdr:sp macro="" textlink="">
      <xdr:nvSpPr>
        <xdr:cNvPr id="10562" name="定員管理の状況平均値テキスト">
          <a:extLst>
            <a:ext uri="{FF2B5EF4-FFF2-40B4-BE49-F238E27FC236}">
              <a16:creationId xmlns:a16="http://schemas.microsoft.com/office/drawing/2014/main" id="{62B7F0F7-4A89-93E8-1036-4830B83B2B5D}"/>
            </a:ext>
          </a:extLst>
        </xdr:cNvPr>
        <xdr:cNvSpPr txBox="1">
          <a:spLocks noChangeArrowheads="1"/>
        </xdr:cNvSpPr>
      </xdr:nvSpPr>
      <xdr:spPr bwMode="auto">
        <a:xfrm>
          <a:off x="17106900" y="1025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7.37</a:t>
          </a:r>
        </a:p>
      </xdr:txBody>
    </xdr:sp>
    <xdr:clientData/>
  </xdr:twoCellAnchor>
  <xdr:twoCellAnchor>
    <xdr:from>
      <xdr:col>24</xdr:col>
      <xdr:colOff>457200</xdr:colOff>
      <xdr:row>60</xdr:row>
      <xdr:rowOff>91440</xdr:rowOff>
    </xdr:from>
    <xdr:to>
      <xdr:col>24</xdr:col>
      <xdr:colOff>548640</xdr:colOff>
      <xdr:row>61</xdr:row>
      <xdr:rowOff>30480</xdr:rowOff>
    </xdr:to>
    <xdr:sp macro="" textlink="">
      <xdr:nvSpPr>
        <xdr:cNvPr id="46133" name="AutoShape 323">
          <a:extLst>
            <a:ext uri="{FF2B5EF4-FFF2-40B4-BE49-F238E27FC236}">
              <a16:creationId xmlns:a16="http://schemas.microsoft.com/office/drawing/2014/main" id="{A820BFC8-3A02-A930-681F-965E6E6569CD}"/>
            </a:ext>
          </a:extLst>
        </xdr:cNvPr>
        <xdr:cNvSpPr>
          <a:spLocks noChangeArrowheads="1"/>
        </xdr:cNvSpPr>
      </xdr:nvSpPr>
      <xdr:spPr bwMode="auto">
        <a:xfrm>
          <a:off x="15270480" y="10149840"/>
          <a:ext cx="91440" cy="10668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182880</xdr:colOff>
      <xdr:row>63</xdr:row>
      <xdr:rowOff>99060</xdr:rowOff>
    </xdr:from>
    <xdr:to>
      <xdr:col>23</xdr:col>
      <xdr:colOff>365760</xdr:colOff>
      <xdr:row>63</xdr:row>
      <xdr:rowOff>114300</xdr:rowOff>
    </xdr:to>
    <xdr:sp macro="" textlink="">
      <xdr:nvSpPr>
        <xdr:cNvPr id="46134" name="Line 324">
          <a:extLst>
            <a:ext uri="{FF2B5EF4-FFF2-40B4-BE49-F238E27FC236}">
              <a16:creationId xmlns:a16="http://schemas.microsoft.com/office/drawing/2014/main" id="{24393A7C-128D-C09A-51E7-BCC5517E7A0F}"/>
            </a:ext>
          </a:extLst>
        </xdr:cNvPr>
        <xdr:cNvSpPr>
          <a:spLocks noChangeShapeType="1"/>
        </xdr:cNvSpPr>
      </xdr:nvSpPr>
      <xdr:spPr bwMode="auto">
        <a:xfrm>
          <a:off x="13761720" y="10660380"/>
          <a:ext cx="800100" cy="152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320040</xdr:colOff>
      <xdr:row>60</xdr:row>
      <xdr:rowOff>160020</xdr:rowOff>
    </xdr:from>
    <xdr:to>
      <xdr:col>23</xdr:col>
      <xdr:colOff>411480</xdr:colOff>
      <xdr:row>61</xdr:row>
      <xdr:rowOff>83820</xdr:rowOff>
    </xdr:to>
    <xdr:sp macro="" textlink="">
      <xdr:nvSpPr>
        <xdr:cNvPr id="46135" name="AutoShape 325">
          <a:extLst>
            <a:ext uri="{FF2B5EF4-FFF2-40B4-BE49-F238E27FC236}">
              <a16:creationId xmlns:a16="http://schemas.microsoft.com/office/drawing/2014/main" id="{1D6850B0-162F-60BE-E9E0-AEAD44052243}"/>
            </a:ext>
          </a:extLst>
        </xdr:cNvPr>
        <xdr:cNvSpPr>
          <a:spLocks noChangeArrowheads="1"/>
        </xdr:cNvSpPr>
      </xdr:nvSpPr>
      <xdr:spPr bwMode="auto">
        <a:xfrm>
          <a:off x="14516100" y="10218420"/>
          <a:ext cx="9144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20955</xdr:colOff>
      <xdr:row>59</xdr:row>
      <xdr:rowOff>123825</xdr:rowOff>
    </xdr:from>
    <xdr:to>
      <xdr:col>24</xdr:col>
      <xdr:colOff>68580</xdr:colOff>
      <xdr:row>60</xdr:row>
      <xdr:rowOff>161925</xdr:rowOff>
    </xdr:to>
    <xdr:sp macro="" textlink="">
      <xdr:nvSpPr>
        <xdr:cNvPr id="10566" name="Text Box 326">
          <a:extLst>
            <a:ext uri="{FF2B5EF4-FFF2-40B4-BE49-F238E27FC236}">
              <a16:creationId xmlns:a16="http://schemas.microsoft.com/office/drawing/2014/main" id="{71A9E049-D295-C5C6-E019-D4213B0212F7}"/>
            </a:ext>
          </a:extLst>
        </xdr:cNvPr>
        <xdr:cNvSpPr txBox="1">
          <a:spLocks noChangeArrowheads="1"/>
        </xdr:cNvSpPr>
      </xdr:nvSpPr>
      <xdr:spPr bwMode="auto">
        <a:xfrm>
          <a:off x="15801975" y="10239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7.89</a:t>
          </a:r>
        </a:p>
      </xdr:txBody>
    </xdr:sp>
    <xdr:clientData/>
  </xdr:twoCellAnchor>
  <xdr:twoCellAnchor>
    <xdr:from>
      <xdr:col>21</xdr:col>
      <xdr:colOff>0</xdr:colOff>
      <xdr:row>63</xdr:row>
      <xdr:rowOff>99060</xdr:rowOff>
    </xdr:from>
    <xdr:to>
      <xdr:col>22</xdr:col>
      <xdr:colOff>182880</xdr:colOff>
      <xdr:row>63</xdr:row>
      <xdr:rowOff>129540</xdr:rowOff>
    </xdr:to>
    <xdr:sp macro="" textlink="">
      <xdr:nvSpPr>
        <xdr:cNvPr id="46137" name="Line 327">
          <a:extLst>
            <a:ext uri="{FF2B5EF4-FFF2-40B4-BE49-F238E27FC236}">
              <a16:creationId xmlns:a16="http://schemas.microsoft.com/office/drawing/2014/main" id="{58AF0A52-996B-3151-1D61-6F2DED0731E9}"/>
            </a:ext>
          </a:extLst>
        </xdr:cNvPr>
        <xdr:cNvSpPr>
          <a:spLocks noChangeShapeType="1"/>
        </xdr:cNvSpPr>
      </xdr:nvSpPr>
      <xdr:spPr bwMode="auto">
        <a:xfrm flipV="1">
          <a:off x="12961620" y="10660380"/>
          <a:ext cx="800100" cy="3048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137160</xdr:colOff>
      <xdr:row>60</xdr:row>
      <xdr:rowOff>160020</xdr:rowOff>
    </xdr:from>
    <xdr:to>
      <xdr:col>22</xdr:col>
      <xdr:colOff>228600</xdr:colOff>
      <xdr:row>61</xdr:row>
      <xdr:rowOff>91440</xdr:rowOff>
    </xdr:to>
    <xdr:sp macro="" textlink="">
      <xdr:nvSpPr>
        <xdr:cNvPr id="46138" name="AutoShape 328">
          <a:extLst>
            <a:ext uri="{FF2B5EF4-FFF2-40B4-BE49-F238E27FC236}">
              <a16:creationId xmlns:a16="http://schemas.microsoft.com/office/drawing/2014/main" id="{3EEBC9C1-E368-FE23-ED22-5A9B1785F7F4}"/>
            </a:ext>
          </a:extLst>
        </xdr:cNvPr>
        <xdr:cNvSpPr>
          <a:spLocks noChangeArrowheads="1"/>
        </xdr:cNvSpPr>
      </xdr:nvSpPr>
      <xdr:spPr bwMode="auto">
        <a:xfrm>
          <a:off x="13716000" y="1021842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459105</xdr:colOff>
      <xdr:row>59</xdr:row>
      <xdr:rowOff>125730</xdr:rowOff>
    </xdr:from>
    <xdr:to>
      <xdr:col>22</xdr:col>
      <xdr:colOff>527685</xdr:colOff>
      <xdr:row>61</xdr:row>
      <xdr:rowOff>147</xdr:rowOff>
    </xdr:to>
    <xdr:sp macro="" textlink="">
      <xdr:nvSpPr>
        <xdr:cNvPr id="10569" name="Text Box 329">
          <a:extLst>
            <a:ext uri="{FF2B5EF4-FFF2-40B4-BE49-F238E27FC236}">
              <a16:creationId xmlns:a16="http://schemas.microsoft.com/office/drawing/2014/main" id="{C475064E-EC97-35E2-96F8-762CE3200549}"/>
            </a:ext>
          </a:extLst>
        </xdr:cNvPr>
        <xdr:cNvSpPr txBox="1">
          <a:spLocks noChangeArrowheads="1"/>
        </xdr:cNvSpPr>
      </xdr:nvSpPr>
      <xdr:spPr bwMode="auto">
        <a:xfrm>
          <a:off x="14906625" y="1024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7.95</a:t>
          </a:r>
        </a:p>
      </xdr:txBody>
    </xdr:sp>
    <xdr:clientData/>
  </xdr:twoCellAnchor>
  <xdr:twoCellAnchor>
    <xdr:from>
      <xdr:col>19</xdr:col>
      <xdr:colOff>434340</xdr:colOff>
      <xdr:row>63</xdr:row>
      <xdr:rowOff>129540</xdr:rowOff>
    </xdr:from>
    <xdr:to>
      <xdr:col>21</xdr:col>
      <xdr:colOff>0</xdr:colOff>
      <xdr:row>64</xdr:row>
      <xdr:rowOff>0</xdr:rowOff>
    </xdr:to>
    <xdr:sp macro="" textlink="">
      <xdr:nvSpPr>
        <xdr:cNvPr id="46140" name="Line 330">
          <a:extLst>
            <a:ext uri="{FF2B5EF4-FFF2-40B4-BE49-F238E27FC236}">
              <a16:creationId xmlns:a16="http://schemas.microsoft.com/office/drawing/2014/main" id="{8F737C57-0947-4253-AA52-3ABD66E7594F}"/>
            </a:ext>
          </a:extLst>
        </xdr:cNvPr>
        <xdr:cNvSpPr>
          <a:spLocks noChangeShapeType="1"/>
        </xdr:cNvSpPr>
      </xdr:nvSpPr>
      <xdr:spPr bwMode="auto">
        <a:xfrm flipV="1">
          <a:off x="12161520" y="10690860"/>
          <a:ext cx="8001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571500</xdr:colOff>
      <xdr:row>60</xdr:row>
      <xdr:rowOff>160020</xdr:rowOff>
    </xdr:from>
    <xdr:to>
      <xdr:col>21</xdr:col>
      <xdr:colOff>45720</xdr:colOff>
      <xdr:row>61</xdr:row>
      <xdr:rowOff>83820</xdr:rowOff>
    </xdr:to>
    <xdr:sp macro="" textlink="">
      <xdr:nvSpPr>
        <xdr:cNvPr id="46141" name="AutoShape 331">
          <a:extLst>
            <a:ext uri="{FF2B5EF4-FFF2-40B4-BE49-F238E27FC236}">
              <a16:creationId xmlns:a16="http://schemas.microsoft.com/office/drawing/2014/main" id="{8A148757-69DD-2122-FCB3-10246F4F29E1}"/>
            </a:ext>
          </a:extLst>
        </xdr:cNvPr>
        <xdr:cNvSpPr>
          <a:spLocks noChangeArrowheads="1"/>
        </xdr:cNvSpPr>
      </xdr:nvSpPr>
      <xdr:spPr bwMode="auto">
        <a:xfrm>
          <a:off x="12915900" y="10218420"/>
          <a:ext cx="9144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274320</xdr:colOff>
      <xdr:row>59</xdr:row>
      <xdr:rowOff>123825</xdr:rowOff>
    </xdr:from>
    <xdr:to>
      <xdr:col>21</xdr:col>
      <xdr:colOff>342900</xdr:colOff>
      <xdr:row>60</xdr:row>
      <xdr:rowOff>161925</xdr:rowOff>
    </xdr:to>
    <xdr:sp macro="" textlink="">
      <xdr:nvSpPr>
        <xdr:cNvPr id="10572" name="Text Box 332">
          <a:extLst>
            <a:ext uri="{FF2B5EF4-FFF2-40B4-BE49-F238E27FC236}">
              <a16:creationId xmlns:a16="http://schemas.microsoft.com/office/drawing/2014/main" id="{0B60E042-EBBF-6962-2BDB-FDE60DA1BB9B}"/>
            </a:ext>
          </a:extLst>
        </xdr:cNvPr>
        <xdr:cNvSpPr txBox="1">
          <a:spLocks noChangeArrowheads="1"/>
        </xdr:cNvSpPr>
      </xdr:nvSpPr>
      <xdr:spPr bwMode="auto">
        <a:xfrm>
          <a:off x="14020800" y="1023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7.89</a:t>
          </a:r>
        </a:p>
      </xdr:txBody>
    </xdr:sp>
    <xdr:clientData/>
  </xdr:twoCellAnchor>
  <xdr:twoCellAnchor>
    <xdr:from>
      <xdr:col>19</xdr:col>
      <xdr:colOff>388620</xdr:colOff>
      <xdr:row>61</xdr:row>
      <xdr:rowOff>0</xdr:rowOff>
    </xdr:from>
    <xdr:to>
      <xdr:col>19</xdr:col>
      <xdr:colOff>480060</xdr:colOff>
      <xdr:row>61</xdr:row>
      <xdr:rowOff>91440</xdr:rowOff>
    </xdr:to>
    <xdr:sp macro="" textlink="">
      <xdr:nvSpPr>
        <xdr:cNvPr id="46143" name="AutoShape 333">
          <a:extLst>
            <a:ext uri="{FF2B5EF4-FFF2-40B4-BE49-F238E27FC236}">
              <a16:creationId xmlns:a16="http://schemas.microsoft.com/office/drawing/2014/main" id="{9B35873D-1E9D-CF16-3579-570685A64304}"/>
            </a:ext>
          </a:extLst>
        </xdr:cNvPr>
        <xdr:cNvSpPr>
          <a:spLocks noChangeArrowheads="1"/>
        </xdr:cNvSpPr>
      </xdr:nvSpPr>
      <xdr:spPr bwMode="auto">
        <a:xfrm>
          <a:off x="12115800" y="10226040"/>
          <a:ext cx="9144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89535</xdr:colOff>
      <xdr:row>59</xdr:row>
      <xdr:rowOff>125730</xdr:rowOff>
    </xdr:from>
    <xdr:to>
      <xdr:col>20</xdr:col>
      <xdr:colOff>158115</xdr:colOff>
      <xdr:row>61</xdr:row>
      <xdr:rowOff>147</xdr:rowOff>
    </xdr:to>
    <xdr:sp macro="" textlink="">
      <xdr:nvSpPr>
        <xdr:cNvPr id="10574" name="Text Box 334">
          <a:extLst>
            <a:ext uri="{FF2B5EF4-FFF2-40B4-BE49-F238E27FC236}">
              <a16:creationId xmlns:a16="http://schemas.microsoft.com/office/drawing/2014/main" id="{25410279-1E16-4720-CA55-3022F2DE18B1}"/>
            </a:ext>
          </a:extLst>
        </xdr:cNvPr>
        <xdr:cNvSpPr txBox="1">
          <a:spLocks noChangeArrowheads="1"/>
        </xdr:cNvSpPr>
      </xdr:nvSpPr>
      <xdr:spPr bwMode="auto">
        <a:xfrm>
          <a:off x="13134975" y="1024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7.98</a:t>
          </a:r>
        </a:p>
      </xdr:txBody>
    </xdr:sp>
    <xdr:clientData/>
  </xdr:twoCellAnchor>
  <xdr:twoCellAnchor editAs="oneCell">
    <xdr:from>
      <xdr:col>24</xdr:col>
      <xdr:colOff>401955</xdr:colOff>
      <xdr:row>70</xdr:row>
      <xdr:rowOff>66675</xdr:rowOff>
    </xdr:from>
    <xdr:to>
      <xdr:col>25</xdr:col>
      <xdr:colOff>470535</xdr:colOff>
      <xdr:row>71</xdr:row>
      <xdr:rowOff>97155</xdr:rowOff>
    </xdr:to>
    <xdr:sp macro="" textlink="">
      <xdr:nvSpPr>
        <xdr:cNvPr id="10575" name="Text Box 335">
          <a:extLst>
            <a:ext uri="{FF2B5EF4-FFF2-40B4-BE49-F238E27FC236}">
              <a16:creationId xmlns:a16="http://schemas.microsoft.com/office/drawing/2014/main" id="{8B71BF1A-B145-B56E-0372-CE0547CF81A4}"/>
            </a:ext>
          </a:extLst>
        </xdr:cNvPr>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23</xdr:col>
      <xdr:colOff>264795</xdr:colOff>
      <xdr:row>70</xdr:row>
      <xdr:rowOff>66675</xdr:rowOff>
    </xdr:from>
    <xdr:to>
      <xdr:col>24</xdr:col>
      <xdr:colOff>333375</xdr:colOff>
      <xdr:row>71</xdr:row>
      <xdr:rowOff>97155</xdr:rowOff>
    </xdr:to>
    <xdr:sp macro="" textlink="">
      <xdr:nvSpPr>
        <xdr:cNvPr id="10576" name="Text Box 336">
          <a:extLst>
            <a:ext uri="{FF2B5EF4-FFF2-40B4-BE49-F238E27FC236}">
              <a16:creationId xmlns:a16="http://schemas.microsoft.com/office/drawing/2014/main" id="{5595F710-24AF-AEFF-CC16-E5C46D0C7BB7}"/>
            </a:ext>
          </a:extLst>
        </xdr:cNvPr>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78105</xdr:colOff>
      <xdr:row>70</xdr:row>
      <xdr:rowOff>66675</xdr:rowOff>
    </xdr:from>
    <xdr:to>
      <xdr:col>23</xdr:col>
      <xdr:colOff>146685</xdr:colOff>
      <xdr:row>71</xdr:row>
      <xdr:rowOff>97155</xdr:rowOff>
    </xdr:to>
    <xdr:sp macro="" textlink="">
      <xdr:nvSpPr>
        <xdr:cNvPr id="10577" name="Text Box 337">
          <a:extLst>
            <a:ext uri="{FF2B5EF4-FFF2-40B4-BE49-F238E27FC236}">
              <a16:creationId xmlns:a16="http://schemas.microsoft.com/office/drawing/2014/main" id="{FBF9D469-E338-93EA-3E3D-2825D9EE021C}"/>
            </a:ext>
          </a:extLst>
        </xdr:cNvPr>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510540</xdr:colOff>
      <xdr:row>70</xdr:row>
      <xdr:rowOff>66675</xdr:rowOff>
    </xdr:from>
    <xdr:to>
      <xdr:col>21</xdr:col>
      <xdr:colOff>579120</xdr:colOff>
      <xdr:row>71</xdr:row>
      <xdr:rowOff>97155</xdr:rowOff>
    </xdr:to>
    <xdr:sp macro="" textlink="">
      <xdr:nvSpPr>
        <xdr:cNvPr id="10578" name="Text Box 338">
          <a:extLst>
            <a:ext uri="{FF2B5EF4-FFF2-40B4-BE49-F238E27FC236}">
              <a16:creationId xmlns:a16="http://schemas.microsoft.com/office/drawing/2014/main" id="{47F87D09-D675-CB9F-5526-ACA4A1E6082C}"/>
            </a:ext>
          </a:extLst>
        </xdr:cNvPr>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19</xdr:col>
      <xdr:colOff>333375</xdr:colOff>
      <xdr:row>70</xdr:row>
      <xdr:rowOff>66675</xdr:rowOff>
    </xdr:from>
    <xdr:to>
      <xdr:col>20</xdr:col>
      <xdr:colOff>401955</xdr:colOff>
      <xdr:row>71</xdr:row>
      <xdr:rowOff>97155</xdr:rowOff>
    </xdr:to>
    <xdr:sp macro="" textlink="">
      <xdr:nvSpPr>
        <xdr:cNvPr id="10579" name="Text Box 339">
          <a:extLst>
            <a:ext uri="{FF2B5EF4-FFF2-40B4-BE49-F238E27FC236}">
              <a16:creationId xmlns:a16="http://schemas.microsoft.com/office/drawing/2014/main" id="{44DB6E60-3CB7-BD35-02BF-DE5D58DA3211}"/>
            </a:ext>
          </a:extLst>
        </xdr:cNvPr>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24</xdr:col>
      <xdr:colOff>457200</xdr:colOff>
      <xdr:row>63</xdr:row>
      <xdr:rowOff>45720</xdr:rowOff>
    </xdr:from>
    <xdr:to>
      <xdr:col>24</xdr:col>
      <xdr:colOff>548640</xdr:colOff>
      <xdr:row>63</xdr:row>
      <xdr:rowOff>144780</xdr:rowOff>
    </xdr:to>
    <xdr:sp macro="" textlink="">
      <xdr:nvSpPr>
        <xdr:cNvPr id="46150" name="Oval 340">
          <a:extLst>
            <a:ext uri="{FF2B5EF4-FFF2-40B4-BE49-F238E27FC236}">
              <a16:creationId xmlns:a16="http://schemas.microsoft.com/office/drawing/2014/main" id="{B0F8A37D-C30F-FE3E-13C5-3C55B3F7970C}"/>
            </a:ext>
          </a:extLst>
        </xdr:cNvPr>
        <xdr:cNvSpPr>
          <a:spLocks noChangeArrowheads="1"/>
        </xdr:cNvSpPr>
      </xdr:nvSpPr>
      <xdr:spPr bwMode="auto">
        <a:xfrm>
          <a:off x="15270480" y="1060704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24</xdr:col>
      <xdr:colOff>579120</xdr:colOff>
      <xdr:row>63</xdr:row>
      <xdr:rowOff>47625</xdr:rowOff>
    </xdr:from>
    <xdr:to>
      <xdr:col>26</xdr:col>
      <xdr:colOff>38100</xdr:colOff>
      <xdr:row>64</xdr:row>
      <xdr:rowOff>85725</xdr:rowOff>
    </xdr:to>
    <xdr:sp macro="" textlink="">
      <xdr:nvSpPr>
        <xdr:cNvPr id="10581" name="定員管理の状況該当値テキスト">
          <a:extLst>
            <a:ext uri="{FF2B5EF4-FFF2-40B4-BE49-F238E27FC236}">
              <a16:creationId xmlns:a16="http://schemas.microsoft.com/office/drawing/2014/main" id="{E643551E-CF7C-23AF-DAFB-768AB82D85E8}"/>
            </a:ext>
          </a:extLst>
        </xdr:cNvPr>
        <xdr:cNvSpPr txBox="1">
          <a:spLocks noChangeArrowheads="1"/>
        </xdr:cNvSpPr>
      </xdr:nvSpPr>
      <xdr:spPr bwMode="auto">
        <a:xfrm>
          <a:off x="17106900"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11.42</a:t>
          </a:r>
        </a:p>
      </xdr:txBody>
    </xdr:sp>
    <xdr:clientData/>
  </xdr:twoCellAnchor>
  <xdr:twoCellAnchor>
    <xdr:from>
      <xdr:col>23</xdr:col>
      <xdr:colOff>320040</xdr:colOff>
      <xdr:row>63</xdr:row>
      <xdr:rowOff>53340</xdr:rowOff>
    </xdr:from>
    <xdr:to>
      <xdr:col>23</xdr:col>
      <xdr:colOff>411480</xdr:colOff>
      <xdr:row>63</xdr:row>
      <xdr:rowOff>152400</xdr:rowOff>
    </xdr:to>
    <xdr:sp macro="" textlink="">
      <xdr:nvSpPr>
        <xdr:cNvPr id="46152" name="Oval 342">
          <a:extLst>
            <a:ext uri="{FF2B5EF4-FFF2-40B4-BE49-F238E27FC236}">
              <a16:creationId xmlns:a16="http://schemas.microsoft.com/office/drawing/2014/main" id="{3301D567-4317-96F7-E996-AFD471EEC988}"/>
            </a:ext>
          </a:extLst>
        </xdr:cNvPr>
        <xdr:cNvSpPr>
          <a:spLocks noChangeArrowheads="1"/>
        </xdr:cNvSpPr>
      </xdr:nvSpPr>
      <xdr:spPr bwMode="auto">
        <a:xfrm>
          <a:off x="14516100" y="1061466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23</xdr:col>
      <xdr:colOff>20955</xdr:colOff>
      <xdr:row>64</xdr:row>
      <xdr:rowOff>0</xdr:rowOff>
    </xdr:from>
    <xdr:to>
      <xdr:col>24</xdr:col>
      <xdr:colOff>68580</xdr:colOff>
      <xdr:row>65</xdr:row>
      <xdr:rowOff>38100</xdr:rowOff>
    </xdr:to>
    <xdr:sp macro="" textlink="">
      <xdr:nvSpPr>
        <xdr:cNvPr id="10583" name="Text Box 343">
          <a:extLst>
            <a:ext uri="{FF2B5EF4-FFF2-40B4-BE49-F238E27FC236}">
              <a16:creationId xmlns:a16="http://schemas.microsoft.com/office/drawing/2014/main" id="{2C687697-242B-7493-5A4A-5C953473FE49}"/>
            </a:ext>
          </a:extLst>
        </xdr:cNvPr>
        <xdr:cNvSpPr txBox="1">
          <a:spLocks noChangeArrowheads="1"/>
        </xdr:cNvSpPr>
      </xdr:nvSpPr>
      <xdr:spPr bwMode="auto">
        <a:xfrm>
          <a:off x="15801975" y="10972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11.52</a:t>
          </a:r>
        </a:p>
      </xdr:txBody>
    </xdr:sp>
    <xdr:clientData/>
  </xdr:twoCellAnchor>
  <xdr:twoCellAnchor>
    <xdr:from>
      <xdr:col>22</xdr:col>
      <xdr:colOff>137160</xdr:colOff>
      <xdr:row>63</xdr:row>
      <xdr:rowOff>53340</xdr:rowOff>
    </xdr:from>
    <xdr:to>
      <xdr:col>22</xdr:col>
      <xdr:colOff>228600</xdr:colOff>
      <xdr:row>63</xdr:row>
      <xdr:rowOff>152400</xdr:rowOff>
    </xdr:to>
    <xdr:sp macro="" textlink="">
      <xdr:nvSpPr>
        <xdr:cNvPr id="46154" name="Oval 344">
          <a:extLst>
            <a:ext uri="{FF2B5EF4-FFF2-40B4-BE49-F238E27FC236}">
              <a16:creationId xmlns:a16="http://schemas.microsoft.com/office/drawing/2014/main" id="{4294355F-7BEE-B48F-1631-4749129F28E3}"/>
            </a:ext>
          </a:extLst>
        </xdr:cNvPr>
        <xdr:cNvSpPr>
          <a:spLocks noChangeArrowheads="1"/>
        </xdr:cNvSpPr>
      </xdr:nvSpPr>
      <xdr:spPr bwMode="auto">
        <a:xfrm>
          <a:off x="13716000" y="1061466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21</xdr:col>
      <xdr:colOff>459105</xdr:colOff>
      <xdr:row>64</xdr:row>
      <xdr:rowOff>0</xdr:rowOff>
    </xdr:from>
    <xdr:to>
      <xdr:col>22</xdr:col>
      <xdr:colOff>527685</xdr:colOff>
      <xdr:row>65</xdr:row>
      <xdr:rowOff>38100</xdr:rowOff>
    </xdr:to>
    <xdr:sp macro="" textlink="">
      <xdr:nvSpPr>
        <xdr:cNvPr id="10585" name="Text Box 345">
          <a:extLst>
            <a:ext uri="{FF2B5EF4-FFF2-40B4-BE49-F238E27FC236}">
              <a16:creationId xmlns:a16="http://schemas.microsoft.com/office/drawing/2014/main" id="{EEA3CFF7-1B97-0969-DBB7-28049FCAFF25}"/>
            </a:ext>
          </a:extLst>
        </xdr:cNvPr>
        <xdr:cNvSpPr txBox="1">
          <a:spLocks noChangeArrowheads="1"/>
        </xdr:cNvSpPr>
      </xdr:nvSpPr>
      <xdr:spPr bwMode="auto">
        <a:xfrm>
          <a:off x="14906625" y="10972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11.50</a:t>
          </a:r>
        </a:p>
      </xdr:txBody>
    </xdr:sp>
    <xdr:clientData/>
  </xdr:twoCellAnchor>
  <xdr:twoCellAnchor>
    <xdr:from>
      <xdr:col>20</xdr:col>
      <xdr:colOff>571500</xdr:colOff>
      <xdr:row>63</xdr:row>
      <xdr:rowOff>83820</xdr:rowOff>
    </xdr:from>
    <xdr:to>
      <xdr:col>21</xdr:col>
      <xdr:colOff>45720</xdr:colOff>
      <xdr:row>64</xdr:row>
      <xdr:rowOff>7620</xdr:rowOff>
    </xdr:to>
    <xdr:sp macro="" textlink="">
      <xdr:nvSpPr>
        <xdr:cNvPr id="46156" name="Oval 346">
          <a:extLst>
            <a:ext uri="{FF2B5EF4-FFF2-40B4-BE49-F238E27FC236}">
              <a16:creationId xmlns:a16="http://schemas.microsoft.com/office/drawing/2014/main" id="{E42CB8B4-693E-AC3C-D402-959E1FEDF9D6}"/>
            </a:ext>
          </a:extLst>
        </xdr:cNvPr>
        <xdr:cNvSpPr>
          <a:spLocks noChangeArrowheads="1"/>
        </xdr:cNvSpPr>
      </xdr:nvSpPr>
      <xdr:spPr bwMode="auto">
        <a:xfrm>
          <a:off x="12915900" y="10645140"/>
          <a:ext cx="91440" cy="91440"/>
        </a:xfrm>
        <a:prstGeom prst="ellipse">
          <a:avLst/>
        </a:prstGeom>
        <a:solidFill>
          <a:srgbClr val="FF0000"/>
        </a:solidFill>
        <a:ln w="9525">
          <a:solidFill>
            <a:srgbClr val="FF0000"/>
          </a:solidFill>
          <a:round/>
          <a:headEnd/>
          <a:tailEnd/>
        </a:ln>
      </xdr:spPr>
    </xdr:sp>
    <xdr:clientData/>
  </xdr:twoCellAnchor>
  <xdr:twoCellAnchor editAs="oneCell">
    <xdr:from>
      <xdr:col>20</xdr:col>
      <xdr:colOff>274320</xdr:colOff>
      <xdr:row>64</xdr:row>
      <xdr:rowOff>28575</xdr:rowOff>
    </xdr:from>
    <xdr:to>
      <xdr:col>21</xdr:col>
      <xdr:colOff>342900</xdr:colOff>
      <xdr:row>65</xdr:row>
      <xdr:rowOff>66675</xdr:rowOff>
    </xdr:to>
    <xdr:sp macro="" textlink="">
      <xdr:nvSpPr>
        <xdr:cNvPr id="10587" name="Text Box 347">
          <a:extLst>
            <a:ext uri="{FF2B5EF4-FFF2-40B4-BE49-F238E27FC236}">
              <a16:creationId xmlns:a16="http://schemas.microsoft.com/office/drawing/2014/main" id="{5060A910-4A8D-F7C3-C03B-1365C4995273}"/>
            </a:ext>
          </a:extLst>
        </xdr:cNvPr>
        <xdr:cNvSpPr txBox="1">
          <a:spLocks noChangeArrowheads="1"/>
        </xdr:cNvSpPr>
      </xdr:nvSpPr>
      <xdr:spPr bwMode="auto">
        <a:xfrm>
          <a:off x="14020800" y="11001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11.71</a:t>
          </a:r>
        </a:p>
      </xdr:txBody>
    </xdr:sp>
    <xdr:clientData/>
  </xdr:twoCellAnchor>
  <xdr:twoCellAnchor>
    <xdr:from>
      <xdr:col>19</xdr:col>
      <xdr:colOff>388620</xdr:colOff>
      <xdr:row>63</xdr:row>
      <xdr:rowOff>121920</xdr:rowOff>
    </xdr:from>
    <xdr:to>
      <xdr:col>19</xdr:col>
      <xdr:colOff>480060</xdr:colOff>
      <xdr:row>64</xdr:row>
      <xdr:rowOff>45720</xdr:rowOff>
    </xdr:to>
    <xdr:sp macro="" textlink="">
      <xdr:nvSpPr>
        <xdr:cNvPr id="46158" name="Oval 348">
          <a:extLst>
            <a:ext uri="{FF2B5EF4-FFF2-40B4-BE49-F238E27FC236}">
              <a16:creationId xmlns:a16="http://schemas.microsoft.com/office/drawing/2014/main" id="{AA0FC7DE-D46B-367E-67D3-5EA040A0979C}"/>
            </a:ext>
          </a:extLst>
        </xdr:cNvPr>
        <xdr:cNvSpPr>
          <a:spLocks noChangeArrowheads="1"/>
        </xdr:cNvSpPr>
      </xdr:nvSpPr>
      <xdr:spPr bwMode="auto">
        <a:xfrm>
          <a:off x="12115800" y="10683240"/>
          <a:ext cx="91440" cy="91440"/>
        </a:xfrm>
        <a:prstGeom prst="ellipse">
          <a:avLst/>
        </a:prstGeom>
        <a:solidFill>
          <a:srgbClr val="FF0000"/>
        </a:solidFill>
        <a:ln w="9525">
          <a:solidFill>
            <a:srgbClr val="FF0000"/>
          </a:solidFill>
          <a:round/>
          <a:headEnd/>
          <a:tailEnd/>
        </a:ln>
      </xdr:spPr>
    </xdr:sp>
    <xdr:clientData/>
  </xdr:twoCellAnchor>
  <xdr:twoCellAnchor editAs="oneCell">
    <xdr:from>
      <xdr:col>19</xdr:col>
      <xdr:colOff>89535</xdr:colOff>
      <xdr:row>64</xdr:row>
      <xdr:rowOff>66675</xdr:rowOff>
    </xdr:from>
    <xdr:to>
      <xdr:col>20</xdr:col>
      <xdr:colOff>158115</xdr:colOff>
      <xdr:row>65</xdr:row>
      <xdr:rowOff>97155</xdr:rowOff>
    </xdr:to>
    <xdr:sp macro="" textlink="">
      <xdr:nvSpPr>
        <xdr:cNvPr id="10589" name="Text Box 349">
          <a:extLst>
            <a:ext uri="{FF2B5EF4-FFF2-40B4-BE49-F238E27FC236}">
              <a16:creationId xmlns:a16="http://schemas.microsoft.com/office/drawing/2014/main" id="{336346A2-ED12-E303-0C01-182C9FA2BC79}"/>
            </a:ext>
          </a:extLst>
        </xdr:cNvPr>
        <xdr:cNvSpPr txBox="1">
          <a:spLocks noChangeArrowheads="1"/>
        </xdr:cNvSpPr>
      </xdr:nvSpPr>
      <xdr:spPr bwMode="auto">
        <a:xfrm>
          <a:off x="13134975" y="11039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12.06</a:t>
          </a:r>
        </a:p>
      </xdr:txBody>
    </xdr:sp>
    <xdr:clientData/>
  </xdr:twoCellAnchor>
  <xdr:twoCellAnchor>
    <xdr:from>
      <xdr:col>18</xdr:col>
      <xdr:colOff>432435</xdr:colOff>
      <xdr:row>29</xdr:row>
      <xdr:rowOff>47625</xdr:rowOff>
    </xdr:from>
    <xdr:to>
      <xdr:col>26</xdr:col>
      <xdr:colOff>68599</xdr:colOff>
      <xdr:row>31</xdr:row>
      <xdr:rowOff>11569</xdr:rowOff>
    </xdr:to>
    <xdr:sp macro="" textlink="">
      <xdr:nvSpPr>
        <xdr:cNvPr id="10590" name="Rectangle 350">
          <a:extLst>
            <a:ext uri="{FF2B5EF4-FFF2-40B4-BE49-F238E27FC236}">
              <a16:creationId xmlns:a16="http://schemas.microsoft.com/office/drawing/2014/main" id="{82F2A375-AE20-84E8-5A96-961EAD482D4A}"/>
            </a:ext>
          </a:extLst>
        </xdr:cNvPr>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392430</xdr:colOff>
      <xdr:row>31</xdr:row>
      <xdr:rowOff>66675</xdr:rowOff>
    </xdr:from>
    <xdr:to>
      <xdr:col>22</xdr:col>
      <xdr:colOff>558103</xdr:colOff>
      <xdr:row>32</xdr:row>
      <xdr:rowOff>123825</xdr:rowOff>
    </xdr:to>
    <xdr:sp macro="" textlink="">
      <xdr:nvSpPr>
        <xdr:cNvPr id="10591" name="Text Box 351">
          <a:extLst>
            <a:ext uri="{FF2B5EF4-FFF2-40B4-BE49-F238E27FC236}">
              <a16:creationId xmlns:a16="http://schemas.microsoft.com/office/drawing/2014/main" id="{BDBB44B0-A927-A892-54B2-45731D9D5065}"/>
            </a:ext>
          </a:extLst>
        </xdr:cNvPr>
        <xdr:cNvSpPr txBox="1">
          <a:spLocks noChangeArrowheads="1"/>
        </xdr:cNvSpPr>
      </xdr:nvSpPr>
      <xdr:spPr bwMode="auto">
        <a:xfrm>
          <a:off x="1415415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49530</xdr:colOff>
      <xdr:row>31</xdr:row>
      <xdr:rowOff>47625</xdr:rowOff>
    </xdr:from>
    <xdr:to>
      <xdr:col>24</xdr:col>
      <xdr:colOff>118110</xdr:colOff>
      <xdr:row>32</xdr:row>
      <xdr:rowOff>152400</xdr:rowOff>
    </xdr:to>
    <xdr:sp macro="" textlink="">
      <xdr:nvSpPr>
        <xdr:cNvPr id="10592" name="Text Box 352">
          <a:extLst>
            <a:ext uri="{FF2B5EF4-FFF2-40B4-BE49-F238E27FC236}">
              <a16:creationId xmlns:a16="http://schemas.microsoft.com/office/drawing/2014/main" id="{39926D32-8C0B-4C5D-2DDD-8831E3A05B35}"/>
            </a:ext>
          </a:extLst>
        </xdr:cNvPr>
        <xdr:cNvSpPr txBox="1">
          <a:spLocks noChangeArrowheads="1"/>
        </xdr:cNvSpPr>
      </xdr:nvSpPr>
      <xdr:spPr bwMode="auto">
        <a:xfrm>
          <a:off x="15830550"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[9.4%]　</a:t>
          </a:r>
        </a:p>
      </xdr:txBody>
    </xdr:sp>
    <xdr:clientData/>
  </xdr:twoCellAnchor>
  <xdr:twoCellAnchor>
    <xdr:from>
      <xdr:col>26</xdr:col>
      <xdr:colOff>127635</xdr:colOff>
      <xdr:row>30</xdr:row>
      <xdr:rowOff>123825</xdr:rowOff>
    </xdr:from>
    <xdr:to>
      <xdr:col>28</xdr:col>
      <xdr:colOff>264795</xdr:colOff>
      <xdr:row>32</xdr:row>
      <xdr:rowOff>38100</xdr:rowOff>
    </xdr:to>
    <xdr:sp macro="" textlink="">
      <xdr:nvSpPr>
        <xdr:cNvPr id="10593" name="Rectangle 353">
          <a:extLst>
            <a:ext uri="{FF2B5EF4-FFF2-40B4-BE49-F238E27FC236}">
              <a16:creationId xmlns:a16="http://schemas.microsoft.com/office/drawing/2014/main" id="{5D99AE45-3264-C30A-276E-F889EEC93622}"/>
            </a:ext>
          </a:extLst>
        </xdr:cNvPr>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127635</xdr:colOff>
      <xdr:row>31</xdr:row>
      <xdr:rowOff>135255</xdr:rowOff>
    </xdr:from>
    <xdr:to>
      <xdr:col>28</xdr:col>
      <xdr:colOff>264795</xdr:colOff>
      <xdr:row>33</xdr:row>
      <xdr:rowOff>49530</xdr:rowOff>
    </xdr:to>
    <xdr:sp macro="" textlink="">
      <xdr:nvSpPr>
        <xdr:cNvPr id="10594" name="Rectangle 354">
          <a:extLst>
            <a:ext uri="{FF2B5EF4-FFF2-40B4-BE49-F238E27FC236}">
              <a16:creationId xmlns:a16="http://schemas.microsoft.com/office/drawing/2014/main" id="{D3C7912D-4EB2-2B4F-21A5-3B46B2519D73}"/>
            </a:ext>
          </a:extLst>
        </xdr:cNvPr>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66/195</a:t>
          </a:r>
        </a:p>
      </xdr:txBody>
    </xdr:sp>
    <xdr:clientData/>
  </xdr:twoCellAnchor>
  <xdr:twoCellAnchor>
    <xdr:from>
      <xdr:col>28</xdr:col>
      <xdr:colOff>381000</xdr:colOff>
      <xdr:row>30</xdr:row>
      <xdr:rowOff>123825</xdr:rowOff>
    </xdr:from>
    <xdr:to>
      <xdr:col>30</xdr:col>
      <xdr:colOff>283858</xdr:colOff>
      <xdr:row>32</xdr:row>
      <xdr:rowOff>38100</xdr:rowOff>
    </xdr:to>
    <xdr:sp macro="" textlink="">
      <xdr:nvSpPr>
        <xdr:cNvPr id="10595" name="Rectangle 355">
          <a:extLst>
            <a:ext uri="{FF2B5EF4-FFF2-40B4-BE49-F238E27FC236}">
              <a16:creationId xmlns:a16="http://schemas.microsoft.com/office/drawing/2014/main" id="{66B5C7DF-FA4F-B14F-AF6B-630FA1D78773}"/>
            </a:ext>
          </a:extLst>
        </xdr:cNvPr>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381000</xdr:colOff>
      <xdr:row>31</xdr:row>
      <xdr:rowOff>135255</xdr:rowOff>
    </xdr:from>
    <xdr:to>
      <xdr:col>30</xdr:col>
      <xdr:colOff>283858</xdr:colOff>
      <xdr:row>33</xdr:row>
      <xdr:rowOff>49530</xdr:rowOff>
    </xdr:to>
    <xdr:sp macro="" textlink="">
      <xdr:nvSpPr>
        <xdr:cNvPr id="10596" name="Rectangle 356">
          <a:extLst>
            <a:ext uri="{FF2B5EF4-FFF2-40B4-BE49-F238E27FC236}">
              <a16:creationId xmlns:a16="http://schemas.microsoft.com/office/drawing/2014/main" id="{0600ECFB-B473-EBEF-8E54-B344B9251B1F}"/>
            </a:ext>
          </a:extLst>
        </xdr:cNvPr>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9.9</a:t>
          </a:r>
        </a:p>
      </xdr:txBody>
    </xdr:sp>
    <xdr:clientData/>
  </xdr:twoCellAnchor>
  <xdr:twoCellAnchor>
    <xdr:from>
      <xdr:col>30</xdr:col>
      <xdr:colOff>459105</xdr:colOff>
      <xdr:row>30</xdr:row>
      <xdr:rowOff>123825</xdr:rowOff>
    </xdr:from>
    <xdr:to>
      <xdr:col>32</xdr:col>
      <xdr:colOff>363855</xdr:colOff>
      <xdr:row>32</xdr:row>
      <xdr:rowOff>38100</xdr:rowOff>
    </xdr:to>
    <xdr:sp macro="" textlink="">
      <xdr:nvSpPr>
        <xdr:cNvPr id="10597" name="Rectangle 357">
          <a:extLst>
            <a:ext uri="{FF2B5EF4-FFF2-40B4-BE49-F238E27FC236}">
              <a16:creationId xmlns:a16="http://schemas.microsoft.com/office/drawing/2014/main" id="{E374D7F7-1504-5FFD-4D53-B9D0FCF78DEB}"/>
            </a:ext>
          </a:extLst>
        </xdr:cNvPr>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栃木県平均</a:t>
          </a:r>
        </a:p>
      </xdr:txBody>
    </xdr:sp>
    <xdr:clientData/>
  </xdr:twoCellAnchor>
  <xdr:twoCellAnchor>
    <xdr:from>
      <xdr:col>30</xdr:col>
      <xdr:colOff>459105</xdr:colOff>
      <xdr:row>31</xdr:row>
      <xdr:rowOff>135255</xdr:rowOff>
    </xdr:from>
    <xdr:to>
      <xdr:col>32</xdr:col>
      <xdr:colOff>363855</xdr:colOff>
      <xdr:row>33</xdr:row>
      <xdr:rowOff>49530</xdr:rowOff>
    </xdr:to>
    <xdr:sp macro="" textlink="">
      <xdr:nvSpPr>
        <xdr:cNvPr id="10598" name="Rectangle 358">
          <a:extLst>
            <a:ext uri="{FF2B5EF4-FFF2-40B4-BE49-F238E27FC236}">
              <a16:creationId xmlns:a16="http://schemas.microsoft.com/office/drawing/2014/main" id="{07887947-69D5-436E-AF61-32D5F1AB28B4}"/>
            </a:ext>
          </a:extLst>
        </xdr:cNvPr>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8.7</a:t>
          </a:r>
        </a:p>
      </xdr:txBody>
    </xdr:sp>
    <xdr:clientData/>
  </xdr:twoCellAnchor>
  <xdr:twoCellAnchor>
    <xdr:from>
      <xdr:col>18</xdr:col>
      <xdr:colOff>434340</xdr:colOff>
      <xdr:row>33</xdr:row>
      <xdr:rowOff>121920</xdr:rowOff>
    </xdr:from>
    <xdr:to>
      <xdr:col>26</xdr:col>
      <xdr:colOff>68580</xdr:colOff>
      <xdr:row>47</xdr:row>
      <xdr:rowOff>129540</xdr:rowOff>
    </xdr:to>
    <xdr:sp macro="" textlink="">
      <xdr:nvSpPr>
        <xdr:cNvPr id="46169" name="Rectangle 359">
          <a:extLst>
            <a:ext uri="{FF2B5EF4-FFF2-40B4-BE49-F238E27FC236}">
              <a16:creationId xmlns:a16="http://schemas.microsoft.com/office/drawing/2014/main" id="{6224FBED-6EAE-7BE9-1975-9922949A4AC6}"/>
            </a:ext>
          </a:extLst>
        </xdr:cNvPr>
        <xdr:cNvSpPr>
          <a:spLocks noChangeArrowheads="1"/>
        </xdr:cNvSpPr>
      </xdr:nvSpPr>
      <xdr:spPr bwMode="auto">
        <a:xfrm>
          <a:off x="11544300" y="5654040"/>
          <a:ext cx="4572000" cy="2354580"/>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236220</xdr:colOff>
      <xdr:row>33</xdr:row>
      <xdr:rowOff>121920</xdr:rowOff>
    </xdr:from>
    <xdr:to>
      <xdr:col>35</xdr:col>
      <xdr:colOff>114300</xdr:colOff>
      <xdr:row>47</xdr:row>
      <xdr:rowOff>129540</xdr:rowOff>
    </xdr:to>
    <xdr:sp macro="" textlink="">
      <xdr:nvSpPr>
        <xdr:cNvPr id="46170" name="Rectangle 360">
          <a:extLst>
            <a:ext uri="{FF2B5EF4-FFF2-40B4-BE49-F238E27FC236}">
              <a16:creationId xmlns:a16="http://schemas.microsoft.com/office/drawing/2014/main" id="{7431E8B9-7E53-6B9B-B4DB-4570A69D056A}"/>
            </a:ext>
          </a:extLst>
        </xdr:cNvPr>
        <xdr:cNvSpPr>
          <a:spLocks noChangeArrowheads="1"/>
        </xdr:cNvSpPr>
      </xdr:nvSpPr>
      <xdr:spPr bwMode="auto">
        <a:xfrm>
          <a:off x="16283940" y="5654040"/>
          <a:ext cx="5433060" cy="235458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236220</xdr:colOff>
      <xdr:row>33</xdr:row>
      <xdr:rowOff>123825</xdr:rowOff>
    </xdr:from>
    <xdr:to>
      <xdr:col>31</xdr:col>
      <xdr:colOff>579120</xdr:colOff>
      <xdr:row>35</xdr:row>
      <xdr:rowOff>28575</xdr:rowOff>
    </xdr:to>
    <xdr:sp macro="" textlink="">
      <xdr:nvSpPr>
        <xdr:cNvPr id="10601" name="Rectangle 361">
          <a:extLst>
            <a:ext uri="{FF2B5EF4-FFF2-40B4-BE49-F238E27FC236}">
              <a16:creationId xmlns:a16="http://schemas.microsoft.com/office/drawing/2014/main" id="{5AA56D09-54C3-7D2F-2904-45B7AECE28F3}"/>
            </a:ext>
          </a:extLst>
        </xdr:cNvPr>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352425</xdr:colOff>
      <xdr:row>35</xdr:row>
      <xdr:rowOff>87630</xdr:rowOff>
    </xdr:from>
    <xdr:to>
      <xdr:col>34</xdr:col>
      <xdr:colOff>617206</xdr:colOff>
      <xdr:row>47</xdr:row>
      <xdr:rowOff>66682</xdr:rowOff>
    </xdr:to>
    <xdr:sp macro="" textlink="" fLocksText="0">
      <xdr:nvSpPr>
        <xdr:cNvPr id="10602" name="Text Box 362">
          <a:extLst>
            <a:ext uri="{FF2B5EF4-FFF2-40B4-BE49-F238E27FC236}">
              <a16:creationId xmlns:a16="http://schemas.microsoft.com/office/drawing/2014/main" id="{1A9166C1-21D3-D622-3D43-84673B20B400}"/>
            </a:ext>
          </a:extLst>
        </xdr:cNvPr>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９．４で、類似団体の平均（１１．１）は下回るものの、県内市町の平均（８．７）を上回っている。臨時財政対策債や過疎対策事業債のほか、クリーンセンター建設事業や小中学校耐震化事業などの大型事業に伴う合併特例事業債の発行額は増えているが、これらの起債は交付税措置の割合が高いため、比率への影響が少ないことや、地域総合整備事業債や一般廃棄物処理事業債などの償還終了により元利償還金の額が減ったことなどにより、前年度より１．０低下した。今後、緊急度や住民ニーズを的確に捉えた事業の集中と選択を徹底し、交付税措置のある市債の計画的な活用を図りながら、適正な財政運営に努めていく。</a:t>
          </a:r>
        </a:p>
      </xdr:txBody>
    </xdr:sp>
    <xdr:clientData/>
  </xdr:twoCellAnchor>
  <xdr:oneCellAnchor>
    <xdr:from>
      <xdr:col>18</xdr:col>
      <xdr:colOff>432435</xdr:colOff>
      <xdr:row>32</xdr:row>
      <xdr:rowOff>135255</xdr:rowOff>
    </xdr:from>
    <xdr:ext cx="132344" cy="151836"/>
    <xdr:sp macro="" textlink="">
      <xdr:nvSpPr>
        <xdr:cNvPr id="10603" name="Text Box 363">
          <a:extLst>
            <a:ext uri="{FF2B5EF4-FFF2-40B4-BE49-F238E27FC236}">
              <a16:creationId xmlns:a16="http://schemas.microsoft.com/office/drawing/2014/main" id="{B75D7193-F741-A181-A2B0-DD379D647A5A}"/>
            </a:ext>
          </a:extLst>
        </xdr:cNvPr>
        <xdr:cNvSpPr txBox="1">
          <a:spLocks noChangeArrowheads="1"/>
        </xdr:cNvSpPr>
      </xdr:nvSpPr>
      <xdr:spPr bwMode="auto">
        <a:xfrm>
          <a:off x="11542395" y="549973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434340</xdr:colOff>
      <xdr:row>47</xdr:row>
      <xdr:rowOff>129540</xdr:rowOff>
    </xdr:from>
    <xdr:to>
      <xdr:col>26</xdr:col>
      <xdr:colOff>68580</xdr:colOff>
      <xdr:row>47</xdr:row>
      <xdr:rowOff>129540</xdr:rowOff>
    </xdr:to>
    <xdr:sp macro="" textlink="">
      <xdr:nvSpPr>
        <xdr:cNvPr id="46174" name="Line 364">
          <a:extLst>
            <a:ext uri="{FF2B5EF4-FFF2-40B4-BE49-F238E27FC236}">
              <a16:creationId xmlns:a16="http://schemas.microsoft.com/office/drawing/2014/main" id="{6A925A41-588E-667D-0892-BAED0B0B358E}"/>
            </a:ext>
          </a:extLst>
        </xdr:cNvPr>
        <xdr:cNvSpPr>
          <a:spLocks noChangeShapeType="1"/>
        </xdr:cNvSpPr>
      </xdr:nvSpPr>
      <xdr:spPr bwMode="auto">
        <a:xfrm>
          <a:off x="11544300" y="800862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47</xdr:row>
      <xdr:rowOff>11430</xdr:rowOff>
    </xdr:from>
    <xdr:to>
      <xdr:col>18</xdr:col>
      <xdr:colOff>432435</xdr:colOff>
      <xdr:row>48</xdr:row>
      <xdr:rowOff>49530</xdr:rowOff>
    </xdr:to>
    <xdr:sp macro="" textlink="">
      <xdr:nvSpPr>
        <xdr:cNvPr id="10605" name="Text Box 365">
          <a:extLst>
            <a:ext uri="{FF2B5EF4-FFF2-40B4-BE49-F238E27FC236}">
              <a16:creationId xmlns:a16="http://schemas.microsoft.com/office/drawing/2014/main" id="{0E53692A-48A6-9061-2B68-C91DF8BDC3B9}"/>
            </a:ext>
          </a:extLst>
        </xdr:cNvPr>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434340</xdr:colOff>
      <xdr:row>44</xdr:row>
      <xdr:rowOff>45720</xdr:rowOff>
    </xdr:from>
    <xdr:to>
      <xdr:col>26</xdr:col>
      <xdr:colOff>68580</xdr:colOff>
      <xdr:row>44</xdr:row>
      <xdr:rowOff>45720</xdr:rowOff>
    </xdr:to>
    <xdr:sp macro="" textlink="">
      <xdr:nvSpPr>
        <xdr:cNvPr id="46176" name="Line 366">
          <a:extLst>
            <a:ext uri="{FF2B5EF4-FFF2-40B4-BE49-F238E27FC236}">
              <a16:creationId xmlns:a16="http://schemas.microsoft.com/office/drawing/2014/main" id="{BB7E800B-45FC-A56C-7EEC-38180F5518E7}"/>
            </a:ext>
          </a:extLst>
        </xdr:cNvPr>
        <xdr:cNvSpPr>
          <a:spLocks noChangeShapeType="1"/>
        </xdr:cNvSpPr>
      </xdr:nvSpPr>
      <xdr:spPr bwMode="auto">
        <a:xfrm>
          <a:off x="11544300" y="742188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43</xdr:row>
      <xdr:rowOff>97155</xdr:rowOff>
    </xdr:from>
    <xdr:to>
      <xdr:col>18</xdr:col>
      <xdr:colOff>432435</xdr:colOff>
      <xdr:row>44</xdr:row>
      <xdr:rowOff>135255</xdr:rowOff>
    </xdr:to>
    <xdr:sp macro="" textlink="">
      <xdr:nvSpPr>
        <xdr:cNvPr id="10607" name="Text Box 367">
          <a:extLst>
            <a:ext uri="{FF2B5EF4-FFF2-40B4-BE49-F238E27FC236}">
              <a16:creationId xmlns:a16="http://schemas.microsoft.com/office/drawing/2014/main" id="{EE0ADFA1-88B3-4B03-8151-FFDE006E0707}"/>
            </a:ext>
          </a:extLst>
        </xdr:cNvPr>
        <xdr:cNvSpPr txBox="1">
          <a:spLocks noChangeArrowheads="1"/>
        </xdr:cNvSpPr>
      </xdr:nvSpPr>
      <xdr:spPr bwMode="auto">
        <a:xfrm>
          <a:off x="12068175" y="747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434340</xdr:colOff>
      <xdr:row>40</xdr:row>
      <xdr:rowOff>121920</xdr:rowOff>
    </xdr:from>
    <xdr:to>
      <xdr:col>26</xdr:col>
      <xdr:colOff>68580</xdr:colOff>
      <xdr:row>40</xdr:row>
      <xdr:rowOff>121920</xdr:rowOff>
    </xdr:to>
    <xdr:sp macro="" textlink="">
      <xdr:nvSpPr>
        <xdr:cNvPr id="46178" name="Line 368">
          <a:extLst>
            <a:ext uri="{FF2B5EF4-FFF2-40B4-BE49-F238E27FC236}">
              <a16:creationId xmlns:a16="http://schemas.microsoft.com/office/drawing/2014/main" id="{55CEE951-0F19-7DAE-8214-65400F1CA0A0}"/>
            </a:ext>
          </a:extLst>
        </xdr:cNvPr>
        <xdr:cNvSpPr>
          <a:spLocks noChangeShapeType="1"/>
        </xdr:cNvSpPr>
      </xdr:nvSpPr>
      <xdr:spPr bwMode="auto">
        <a:xfrm>
          <a:off x="11544300" y="682752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40</xdr:row>
      <xdr:rowOff>9525</xdr:rowOff>
    </xdr:from>
    <xdr:to>
      <xdr:col>18</xdr:col>
      <xdr:colOff>432435</xdr:colOff>
      <xdr:row>41</xdr:row>
      <xdr:rowOff>47625</xdr:rowOff>
    </xdr:to>
    <xdr:sp macro="" textlink="">
      <xdr:nvSpPr>
        <xdr:cNvPr id="10609" name="Text Box 369">
          <a:extLst>
            <a:ext uri="{FF2B5EF4-FFF2-40B4-BE49-F238E27FC236}">
              <a16:creationId xmlns:a16="http://schemas.microsoft.com/office/drawing/2014/main" id="{AA3DF1BB-387B-F754-65A9-27D00FDF1803}"/>
            </a:ext>
          </a:extLst>
        </xdr:cNvPr>
        <xdr:cNvSpPr txBox="1">
          <a:spLocks noChangeArrowheads="1"/>
        </xdr:cNvSpPr>
      </xdr:nvSpPr>
      <xdr:spPr bwMode="auto">
        <a:xfrm>
          <a:off x="120681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434340</xdr:colOff>
      <xdr:row>37</xdr:row>
      <xdr:rowOff>38100</xdr:rowOff>
    </xdr:from>
    <xdr:to>
      <xdr:col>26</xdr:col>
      <xdr:colOff>68580</xdr:colOff>
      <xdr:row>37</xdr:row>
      <xdr:rowOff>38100</xdr:rowOff>
    </xdr:to>
    <xdr:sp macro="" textlink="">
      <xdr:nvSpPr>
        <xdr:cNvPr id="46180" name="Line 370">
          <a:extLst>
            <a:ext uri="{FF2B5EF4-FFF2-40B4-BE49-F238E27FC236}">
              <a16:creationId xmlns:a16="http://schemas.microsoft.com/office/drawing/2014/main" id="{C946DC7F-0001-38D4-EA93-11783A46741B}"/>
            </a:ext>
          </a:extLst>
        </xdr:cNvPr>
        <xdr:cNvSpPr>
          <a:spLocks noChangeShapeType="1"/>
        </xdr:cNvSpPr>
      </xdr:nvSpPr>
      <xdr:spPr bwMode="auto">
        <a:xfrm>
          <a:off x="11544300" y="624078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36</xdr:row>
      <xdr:rowOff>87630</xdr:rowOff>
    </xdr:from>
    <xdr:to>
      <xdr:col>18</xdr:col>
      <xdr:colOff>432435</xdr:colOff>
      <xdr:row>37</xdr:row>
      <xdr:rowOff>125730</xdr:rowOff>
    </xdr:to>
    <xdr:sp macro="" textlink="">
      <xdr:nvSpPr>
        <xdr:cNvPr id="10611" name="Text Box 371">
          <a:extLst>
            <a:ext uri="{FF2B5EF4-FFF2-40B4-BE49-F238E27FC236}">
              <a16:creationId xmlns:a16="http://schemas.microsoft.com/office/drawing/2014/main" id="{43784028-9E62-29F0-6BD6-96C22FD77F15}"/>
            </a:ext>
          </a:extLst>
        </xdr:cNvPr>
        <xdr:cNvSpPr txBox="1">
          <a:spLocks noChangeArrowheads="1"/>
        </xdr:cNvSpPr>
      </xdr:nvSpPr>
      <xdr:spPr bwMode="auto">
        <a:xfrm>
          <a:off x="12068175"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434340</xdr:colOff>
      <xdr:row>33</xdr:row>
      <xdr:rowOff>121920</xdr:rowOff>
    </xdr:from>
    <xdr:to>
      <xdr:col>26</xdr:col>
      <xdr:colOff>68580</xdr:colOff>
      <xdr:row>33</xdr:row>
      <xdr:rowOff>121920</xdr:rowOff>
    </xdr:to>
    <xdr:sp macro="" textlink="">
      <xdr:nvSpPr>
        <xdr:cNvPr id="46182" name="Line 372">
          <a:extLst>
            <a:ext uri="{FF2B5EF4-FFF2-40B4-BE49-F238E27FC236}">
              <a16:creationId xmlns:a16="http://schemas.microsoft.com/office/drawing/2014/main" id="{15E35E18-0A27-E509-F572-2BD90A9F429D}"/>
            </a:ext>
          </a:extLst>
        </xdr:cNvPr>
        <xdr:cNvSpPr>
          <a:spLocks noChangeShapeType="1"/>
        </xdr:cNvSpPr>
      </xdr:nvSpPr>
      <xdr:spPr bwMode="auto">
        <a:xfrm>
          <a:off x="11544300" y="565404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434340</xdr:colOff>
      <xdr:row>33</xdr:row>
      <xdr:rowOff>121920</xdr:rowOff>
    </xdr:from>
    <xdr:to>
      <xdr:col>26</xdr:col>
      <xdr:colOff>68580</xdr:colOff>
      <xdr:row>47</xdr:row>
      <xdr:rowOff>129540</xdr:rowOff>
    </xdr:to>
    <xdr:sp macro="" textlink="">
      <xdr:nvSpPr>
        <xdr:cNvPr id="46183" name="公債費負担の状況グラフ枠">
          <a:extLst>
            <a:ext uri="{FF2B5EF4-FFF2-40B4-BE49-F238E27FC236}">
              <a16:creationId xmlns:a16="http://schemas.microsoft.com/office/drawing/2014/main" id="{72B07D02-71C2-C40E-DD1E-5E04CA8C1270}"/>
            </a:ext>
          </a:extLst>
        </xdr:cNvPr>
        <xdr:cNvSpPr>
          <a:spLocks noChangeArrowheads="1"/>
        </xdr:cNvSpPr>
      </xdr:nvSpPr>
      <xdr:spPr bwMode="auto">
        <a:xfrm>
          <a:off x="11544300" y="5654040"/>
          <a:ext cx="4572000" cy="235458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502920</xdr:colOff>
      <xdr:row>37</xdr:row>
      <xdr:rowOff>53340</xdr:rowOff>
    </xdr:from>
    <xdr:to>
      <xdr:col>24</xdr:col>
      <xdr:colOff>502920</xdr:colOff>
      <xdr:row>45</xdr:row>
      <xdr:rowOff>0</xdr:rowOff>
    </xdr:to>
    <xdr:sp macro="" textlink="">
      <xdr:nvSpPr>
        <xdr:cNvPr id="46184" name="Line 374">
          <a:extLst>
            <a:ext uri="{FF2B5EF4-FFF2-40B4-BE49-F238E27FC236}">
              <a16:creationId xmlns:a16="http://schemas.microsoft.com/office/drawing/2014/main" id="{A456A633-5A81-4AD1-D25F-74BDC98E835C}"/>
            </a:ext>
          </a:extLst>
        </xdr:cNvPr>
        <xdr:cNvSpPr>
          <a:spLocks noChangeShapeType="1"/>
        </xdr:cNvSpPr>
      </xdr:nvSpPr>
      <xdr:spPr bwMode="auto">
        <a:xfrm flipV="1">
          <a:off x="15316200" y="6256020"/>
          <a:ext cx="0" cy="128778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579120</xdr:colOff>
      <xdr:row>45</xdr:row>
      <xdr:rowOff>0</xdr:rowOff>
    </xdr:from>
    <xdr:to>
      <xdr:col>26</xdr:col>
      <xdr:colOff>38100</xdr:colOff>
      <xdr:row>46</xdr:row>
      <xdr:rowOff>38100</xdr:rowOff>
    </xdr:to>
    <xdr:sp macro="" textlink="">
      <xdr:nvSpPr>
        <xdr:cNvPr id="10615" name="公債費負担の状況最小値テキスト">
          <a:extLst>
            <a:ext uri="{FF2B5EF4-FFF2-40B4-BE49-F238E27FC236}">
              <a16:creationId xmlns:a16="http://schemas.microsoft.com/office/drawing/2014/main" id="{153914A6-1216-7DD5-039C-74EB0DA70306}"/>
            </a:ext>
          </a:extLst>
        </xdr:cNvPr>
        <xdr:cNvSpPr txBox="1">
          <a:spLocks noChangeArrowheads="1"/>
        </xdr:cNvSpPr>
      </xdr:nvSpPr>
      <xdr:spPr bwMode="auto">
        <a:xfrm>
          <a:off x="17106900" y="7715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22.1</a:t>
          </a:r>
        </a:p>
      </xdr:txBody>
    </xdr:sp>
    <xdr:clientData/>
  </xdr:twoCellAnchor>
  <xdr:twoCellAnchor>
    <xdr:from>
      <xdr:col>24</xdr:col>
      <xdr:colOff>419100</xdr:colOff>
      <xdr:row>45</xdr:row>
      <xdr:rowOff>0</xdr:rowOff>
    </xdr:from>
    <xdr:to>
      <xdr:col>24</xdr:col>
      <xdr:colOff>579120</xdr:colOff>
      <xdr:row>45</xdr:row>
      <xdr:rowOff>0</xdr:rowOff>
    </xdr:to>
    <xdr:sp macro="" textlink="">
      <xdr:nvSpPr>
        <xdr:cNvPr id="46186" name="Line 376">
          <a:extLst>
            <a:ext uri="{FF2B5EF4-FFF2-40B4-BE49-F238E27FC236}">
              <a16:creationId xmlns:a16="http://schemas.microsoft.com/office/drawing/2014/main" id="{65D7E1D3-E88C-5A19-5DF3-730A44F231CD}"/>
            </a:ext>
          </a:extLst>
        </xdr:cNvPr>
        <xdr:cNvSpPr>
          <a:spLocks noChangeShapeType="1"/>
        </xdr:cNvSpPr>
      </xdr:nvSpPr>
      <xdr:spPr bwMode="auto">
        <a:xfrm>
          <a:off x="15232380" y="754380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579120</xdr:colOff>
      <xdr:row>36</xdr:row>
      <xdr:rowOff>0</xdr:rowOff>
    </xdr:from>
    <xdr:to>
      <xdr:col>26</xdr:col>
      <xdr:colOff>38100</xdr:colOff>
      <xdr:row>37</xdr:row>
      <xdr:rowOff>38100</xdr:rowOff>
    </xdr:to>
    <xdr:sp macro="" textlink="">
      <xdr:nvSpPr>
        <xdr:cNvPr id="10617" name="公債費負担の状況最大値テキスト">
          <a:extLst>
            <a:ext uri="{FF2B5EF4-FFF2-40B4-BE49-F238E27FC236}">
              <a16:creationId xmlns:a16="http://schemas.microsoft.com/office/drawing/2014/main" id="{6E2F6F6D-13C2-9BB2-1511-82845315AF4C}"/>
            </a:ext>
          </a:extLst>
        </xdr:cNvPr>
        <xdr:cNvSpPr txBox="1">
          <a:spLocks noChangeArrowheads="1"/>
        </xdr:cNvSpPr>
      </xdr:nvSpPr>
      <xdr:spPr bwMode="auto">
        <a:xfrm>
          <a:off x="17106900" y="617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0.3</a:t>
          </a:r>
        </a:p>
      </xdr:txBody>
    </xdr:sp>
    <xdr:clientData/>
  </xdr:twoCellAnchor>
  <xdr:twoCellAnchor>
    <xdr:from>
      <xdr:col>24</xdr:col>
      <xdr:colOff>419100</xdr:colOff>
      <xdr:row>37</xdr:row>
      <xdr:rowOff>53340</xdr:rowOff>
    </xdr:from>
    <xdr:to>
      <xdr:col>24</xdr:col>
      <xdr:colOff>579120</xdr:colOff>
      <xdr:row>37</xdr:row>
      <xdr:rowOff>53340</xdr:rowOff>
    </xdr:to>
    <xdr:sp macro="" textlink="">
      <xdr:nvSpPr>
        <xdr:cNvPr id="46188" name="Line 378">
          <a:extLst>
            <a:ext uri="{FF2B5EF4-FFF2-40B4-BE49-F238E27FC236}">
              <a16:creationId xmlns:a16="http://schemas.microsoft.com/office/drawing/2014/main" id="{7943009E-F6AD-A0B2-8D4B-3728D70C16CC}"/>
            </a:ext>
          </a:extLst>
        </xdr:cNvPr>
        <xdr:cNvSpPr>
          <a:spLocks noChangeShapeType="1"/>
        </xdr:cNvSpPr>
      </xdr:nvSpPr>
      <xdr:spPr bwMode="auto">
        <a:xfrm>
          <a:off x="15232380" y="625602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365760</xdr:colOff>
      <xdr:row>40</xdr:row>
      <xdr:rowOff>91440</xdr:rowOff>
    </xdr:from>
    <xdr:to>
      <xdr:col>24</xdr:col>
      <xdr:colOff>502920</xdr:colOff>
      <xdr:row>40</xdr:row>
      <xdr:rowOff>152400</xdr:rowOff>
    </xdr:to>
    <xdr:sp macro="" textlink="">
      <xdr:nvSpPr>
        <xdr:cNvPr id="46189" name="Line 379">
          <a:extLst>
            <a:ext uri="{FF2B5EF4-FFF2-40B4-BE49-F238E27FC236}">
              <a16:creationId xmlns:a16="http://schemas.microsoft.com/office/drawing/2014/main" id="{9DA314B8-37B9-3A7A-3B57-5FD6D99CA994}"/>
            </a:ext>
          </a:extLst>
        </xdr:cNvPr>
        <xdr:cNvSpPr>
          <a:spLocks noChangeShapeType="1"/>
        </xdr:cNvSpPr>
      </xdr:nvSpPr>
      <xdr:spPr bwMode="auto">
        <a:xfrm flipV="1">
          <a:off x="14561820" y="6797040"/>
          <a:ext cx="754380" cy="6096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579120</xdr:colOff>
      <xdr:row>40</xdr:row>
      <xdr:rowOff>135255</xdr:rowOff>
    </xdr:from>
    <xdr:to>
      <xdr:col>26</xdr:col>
      <xdr:colOff>38100</xdr:colOff>
      <xdr:row>42</xdr:row>
      <xdr:rowOff>9672</xdr:rowOff>
    </xdr:to>
    <xdr:sp macro="" textlink="">
      <xdr:nvSpPr>
        <xdr:cNvPr id="10620" name="公債費負担の状況平均値テキスト">
          <a:extLst>
            <a:ext uri="{FF2B5EF4-FFF2-40B4-BE49-F238E27FC236}">
              <a16:creationId xmlns:a16="http://schemas.microsoft.com/office/drawing/2014/main" id="{036C89AD-876F-79F7-C288-03FEA2E0ACC1}"/>
            </a:ext>
          </a:extLst>
        </xdr:cNvPr>
        <xdr:cNvSpPr txBox="1">
          <a:spLocks noChangeArrowheads="1"/>
        </xdr:cNvSpPr>
      </xdr:nvSpPr>
      <xdr:spPr bwMode="auto">
        <a:xfrm>
          <a:off x="17106900" y="700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11.1</a:t>
          </a:r>
        </a:p>
      </xdr:txBody>
    </xdr:sp>
    <xdr:clientData/>
  </xdr:twoCellAnchor>
  <xdr:twoCellAnchor>
    <xdr:from>
      <xdr:col>24</xdr:col>
      <xdr:colOff>457200</xdr:colOff>
      <xdr:row>40</xdr:row>
      <xdr:rowOff>137160</xdr:rowOff>
    </xdr:from>
    <xdr:to>
      <xdr:col>24</xdr:col>
      <xdr:colOff>548640</xdr:colOff>
      <xdr:row>41</xdr:row>
      <xdr:rowOff>76200</xdr:rowOff>
    </xdr:to>
    <xdr:sp macro="" textlink="">
      <xdr:nvSpPr>
        <xdr:cNvPr id="46191" name="AutoShape 381">
          <a:extLst>
            <a:ext uri="{FF2B5EF4-FFF2-40B4-BE49-F238E27FC236}">
              <a16:creationId xmlns:a16="http://schemas.microsoft.com/office/drawing/2014/main" id="{910C4302-0E2F-72D4-30DF-53252EDCC69E}"/>
            </a:ext>
          </a:extLst>
        </xdr:cNvPr>
        <xdr:cNvSpPr>
          <a:spLocks noChangeArrowheads="1"/>
        </xdr:cNvSpPr>
      </xdr:nvSpPr>
      <xdr:spPr bwMode="auto">
        <a:xfrm>
          <a:off x="15270480" y="6842760"/>
          <a:ext cx="91440" cy="10668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182880</xdr:colOff>
      <xdr:row>40</xdr:row>
      <xdr:rowOff>152400</xdr:rowOff>
    </xdr:from>
    <xdr:to>
      <xdr:col>23</xdr:col>
      <xdr:colOff>365760</xdr:colOff>
      <xdr:row>41</xdr:row>
      <xdr:rowOff>68580</xdr:rowOff>
    </xdr:to>
    <xdr:sp macro="" textlink="">
      <xdr:nvSpPr>
        <xdr:cNvPr id="46192" name="Line 382">
          <a:extLst>
            <a:ext uri="{FF2B5EF4-FFF2-40B4-BE49-F238E27FC236}">
              <a16:creationId xmlns:a16="http://schemas.microsoft.com/office/drawing/2014/main" id="{A78914B0-0D97-42AC-DA13-FD39E825B69B}"/>
            </a:ext>
          </a:extLst>
        </xdr:cNvPr>
        <xdr:cNvSpPr>
          <a:spLocks noChangeShapeType="1"/>
        </xdr:cNvSpPr>
      </xdr:nvSpPr>
      <xdr:spPr bwMode="auto">
        <a:xfrm flipV="1">
          <a:off x="13761720" y="6858000"/>
          <a:ext cx="800100" cy="8382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320040</xdr:colOff>
      <xdr:row>41</xdr:row>
      <xdr:rowOff>76200</xdr:rowOff>
    </xdr:from>
    <xdr:to>
      <xdr:col>23</xdr:col>
      <xdr:colOff>411480</xdr:colOff>
      <xdr:row>42</xdr:row>
      <xdr:rowOff>7620</xdr:rowOff>
    </xdr:to>
    <xdr:sp macro="" textlink="">
      <xdr:nvSpPr>
        <xdr:cNvPr id="46193" name="AutoShape 383">
          <a:extLst>
            <a:ext uri="{FF2B5EF4-FFF2-40B4-BE49-F238E27FC236}">
              <a16:creationId xmlns:a16="http://schemas.microsoft.com/office/drawing/2014/main" id="{9B7B7CB7-5D8A-5DCC-FA76-B4917BE88E69}"/>
            </a:ext>
          </a:extLst>
        </xdr:cNvPr>
        <xdr:cNvSpPr>
          <a:spLocks noChangeArrowheads="1"/>
        </xdr:cNvSpPr>
      </xdr:nvSpPr>
      <xdr:spPr bwMode="auto">
        <a:xfrm>
          <a:off x="14516100" y="694944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20955</xdr:colOff>
      <xdr:row>42</xdr:row>
      <xdr:rowOff>11430</xdr:rowOff>
    </xdr:from>
    <xdr:to>
      <xdr:col>24</xdr:col>
      <xdr:colOff>68580</xdr:colOff>
      <xdr:row>43</xdr:row>
      <xdr:rowOff>49530</xdr:rowOff>
    </xdr:to>
    <xdr:sp macro="" textlink="">
      <xdr:nvSpPr>
        <xdr:cNvPr id="10624" name="Text Box 384">
          <a:extLst>
            <a:ext uri="{FF2B5EF4-FFF2-40B4-BE49-F238E27FC236}">
              <a16:creationId xmlns:a16="http://schemas.microsoft.com/office/drawing/2014/main" id="{D7F4B660-C5EE-4B2A-8B70-E1285301523B}"/>
            </a:ext>
          </a:extLst>
        </xdr:cNvPr>
        <xdr:cNvSpPr txBox="1">
          <a:spLocks noChangeArrowheads="1"/>
        </xdr:cNvSpPr>
      </xdr:nvSpPr>
      <xdr:spPr bwMode="auto">
        <a:xfrm>
          <a:off x="15801975" y="7219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12.9</a:t>
          </a:r>
        </a:p>
      </xdr:txBody>
    </xdr:sp>
    <xdr:clientData/>
  </xdr:twoCellAnchor>
  <xdr:twoCellAnchor>
    <xdr:from>
      <xdr:col>21</xdr:col>
      <xdr:colOff>0</xdr:colOff>
      <xdr:row>41</xdr:row>
      <xdr:rowOff>68580</xdr:rowOff>
    </xdr:from>
    <xdr:to>
      <xdr:col>22</xdr:col>
      <xdr:colOff>182880</xdr:colOff>
      <xdr:row>41</xdr:row>
      <xdr:rowOff>121920</xdr:rowOff>
    </xdr:to>
    <xdr:sp macro="" textlink="">
      <xdr:nvSpPr>
        <xdr:cNvPr id="46195" name="Line 385">
          <a:extLst>
            <a:ext uri="{FF2B5EF4-FFF2-40B4-BE49-F238E27FC236}">
              <a16:creationId xmlns:a16="http://schemas.microsoft.com/office/drawing/2014/main" id="{2DB92A47-8309-A76D-44D7-FDE0A9B1CB3E}"/>
            </a:ext>
          </a:extLst>
        </xdr:cNvPr>
        <xdr:cNvSpPr>
          <a:spLocks noChangeShapeType="1"/>
        </xdr:cNvSpPr>
      </xdr:nvSpPr>
      <xdr:spPr bwMode="auto">
        <a:xfrm flipV="1">
          <a:off x="12961620" y="6941820"/>
          <a:ext cx="800100" cy="533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137160</xdr:colOff>
      <xdr:row>41</xdr:row>
      <xdr:rowOff>137160</xdr:rowOff>
    </xdr:from>
    <xdr:to>
      <xdr:col>22</xdr:col>
      <xdr:colOff>228600</xdr:colOff>
      <xdr:row>42</xdr:row>
      <xdr:rowOff>68580</xdr:rowOff>
    </xdr:to>
    <xdr:sp macro="" textlink="">
      <xdr:nvSpPr>
        <xdr:cNvPr id="46196" name="AutoShape 386">
          <a:extLst>
            <a:ext uri="{FF2B5EF4-FFF2-40B4-BE49-F238E27FC236}">
              <a16:creationId xmlns:a16="http://schemas.microsoft.com/office/drawing/2014/main" id="{B9476141-1C27-1553-8FCF-8957966C5CEE}"/>
            </a:ext>
          </a:extLst>
        </xdr:cNvPr>
        <xdr:cNvSpPr>
          <a:spLocks noChangeArrowheads="1"/>
        </xdr:cNvSpPr>
      </xdr:nvSpPr>
      <xdr:spPr bwMode="auto">
        <a:xfrm>
          <a:off x="13716000" y="701040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459105</xdr:colOff>
      <xdr:row>42</xdr:row>
      <xdr:rowOff>85725</xdr:rowOff>
    </xdr:from>
    <xdr:to>
      <xdr:col>22</xdr:col>
      <xdr:colOff>527685</xdr:colOff>
      <xdr:row>43</xdr:row>
      <xdr:rowOff>123825</xdr:rowOff>
    </xdr:to>
    <xdr:sp macro="" textlink="">
      <xdr:nvSpPr>
        <xdr:cNvPr id="10627" name="Text Box 387">
          <a:extLst>
            <a:ext uri="{FF2B5EF4-FFF2-40B4-BE49-F238E27FC236}">
              <a16:creationId xmlns:a16="http://schemas.microsoft.com/office/drawing/2014/main" id="{872283D1-AF8D-9141-330B-75D6444B7183}"/>
            </a:ext>
          </a:extLst>
        </xdr:cNvPr>
        <xdr:cNvSpPr txBox="1">
          <a:spLocks noChangeArrowheads="1"/>
        </xdr:cNvSpPr>
      </xdr:nvSpPr>
      <xdr:spPr bwMode="auto">
        <a:xfrm>
          <a:off x="14906625" y="728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13.9</a:t>
          </a:r>
        </a:p>
      </xdr:txBody>
    </xdr:sp>
    <xdr:clientData/>
  </xdr:twoCellAnchor>
  <xdr:twoCellAnchor>
    <xdr:from>
      <xdr:col>19</xdr:col>
      <xdr:colOff>434340</xdr:colOff>
      <xdr:row>41</xdr:row>
      <xdr:rowOff>121920</xdr:rowOff>
    </xdr:from>
    <xdr:to>
      <xdr:col>21</xdr:col>
      <xdr:colOff>0</xdr:colOff>
      <xdr:row>41</xdr:row>
      <xdr:rowOff>152400</xdr:rowOff>
    </xdr:to>
    <xdr:sp macro="" textlink="">
      <xdr:nvSpPr>
        <xdr:cNvPr id="46198" name="Line 388">
          <a:extLst>
            <a:ext uri="{FF2B5EF4-FFF2-40B4-BE49-F238E27FC236}">
              <a16:creationId xmlns:a16="http://schemas.microsoft.com/office/drawing/2014/main" id="{561F4AA0-BC19-D41C-F4DA-117D32D5FFC1}"/>
            </a:ext>
          </a:extLst>
        </xdr:cNvPr>
        <xdr:cNvSpPr>
          <a:spLocks noChangeShapeType="1"/>
        </xdr:cNvSpPr>
      </xdr:nvSpPr>
      <xdr:spPr bwMode="auto">
        <a:xfrm flipV="1">
          <a:off x="12161520" y="6995160"/>
          <a:ext cx="800100" cy="3048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571500</xdr:colOff>
      <xdr:row>41</xdr:row>
      <xdr:rowOff>160020</xdr:rowOff>
    </xdr:from>
    <xdr:to>
      <xdr:col>21</xdr:col>
      <xdr:colOff>45720</xdr:colOff>
      <xdr:row>42</xdr:row>
      <xdr:rowOff>91440</xdr:rowOff>
    </xdr:to>
    <xdr:sp macro="" textlink="">
      <xdr:nvSpPr>
        <xdr:cNvPr id="46199" name="AutoShape 389">
          <a:extLst>
            <a:ext uri="{FF2B5EF4-FFF2-40B4-BE49-F238E27FC236}">
              <a16:creationId xmlns:a16="http://schemas.microsoft.com/office/drawing/2014/main" id="{FE07EB44-5635-05A5-9167-F203F9A723A3}"/>
            </a:ext>
          </a:extLst>
        </xdr:cNvPr>
        <xdr:cNvSpPr>
          <a:spLocks noChangeArrowheads="1"/>
        </xdr:cNvSpPr>
      </xdr:nvSpPr>
      <xdr:spPr bwMode="auto">
        <a:xfrm>
          <a:off x="12915900" y="703326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274320</xdr:colOff>
      <xdr:row>42</xdr:row>
      <xdr:rowOff>97155</xdr:rowOff>
    </xdr:from>
    <xdr:to>
      <xdr:col>21</xdr:col>
      <xdr:colOff>342900</xdr:colOff>
      <xdr:row>43</xdr:row>
      <xdr:rowOff>135255</xdr:rowOff>
    </xdr:to>
    <xdr:sp macro="" textlink="">
      <xdr:nvSpPr>
        <xdr:cNvPr id="10630" name="Text Box 390">
          <a:extLst>
            <a:ext uri="{FF2B5EF4-FFF2-40B4-BE49-F238E27FC236}">
              <a16:creationId xmlns:a16="http://schemas.microsoft.com/office/drawing/2014/main" id="{F2AD6F92-D904-49E3-6BAF-2CE9F54E57A9}"/>
            </a:ext>
          </a:extLst>
        </xdr:cNvPr>
        <xdr:cNvSpPr txBox="1">
          <a:spLocks noChangeArrowheads="1"/>
        </xdr:cNvSpPr>
      </xdr:nvSpPr>
      <xdr:spPr bwMode="auto">
        <a:xfrm>
          <a:off x="14020800" y="7305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14.3</a:t>
          </a:r>
        </a:p>
      </xdr:txBody>
    </xdr:sp>
    <xdr:clientData/>
  </xdr:twoCellAnchor>
  <xdr:twoCellAnchor>
    <xdr:from>
      <xdr:col>19</xdr:col>
      <xdr:colOff>388620</xdr:colOff>
      <xdr:row>41</xdr:row>
      <xdr:rowOff>160020</xdr:rowOff>
    </xdr:from>
    <xdr:to>
      <xdr:col>19</xdr:col>
      <xdr:colOff>480060</xdr:colOff>
      <xdr:row>42</xdr:row>
      <xdr:rowOff>83820</xdr:rowOff>
    </xdr:to>
    <xdr:sp macro="" textlink="">
      <xdr:nvSpPr>
        <xdr:cNvPr id="46201" name="AutoShape 391">
          <a:extLst>
            <a:ext uri="{FF2B5EF4-FFF2-40B4-BE49-F238E27FC236}">
              <a16:creationId xmlns:a16="http://schemas.microsoft.com/office/drawing/2014/main" id="{37597A7B-FD4D-CEEE-E3A2-0F3CDC4500C8}"/>
            </a:ext>
          </a:extLst>
        </xdr:cNvPr>
        <xdr:cNvSpPr>
          <a:spLocks noChangeArrowheads="1"/>
        </xdr:cNvSpPr>
      </xdr:nvSpPr>
      <xdr:spPr bwMode="auto">
        <a:xfrm>
          <a:off x="12115800" y="7033260"/>
          <a:ext cx="9144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89535</xdr:colOff>
      <xdr:row>42</xdr:row>
      <xdr:rowOff>97155</xdr:rowOff>
    </xdr:from>
    <xdr:to>
      <xdr:col>20</xdr:col>
      <xdr:colOff>158115</xdr:colOff>
      <xdr:row>43</xdr:row>
      <xdr:rowOff>135255</xdr:rowOff>
    </xdr:to>
    <xdr:sp macro="" textlink="">
      <xdr:nvSpPr>
        <xdr:cNvPr id="10632" name="Text Box 392">
          <a:extLst>
            <a:ext uri="{FF2B5EF4-FFF2-40B4-BE49-F238E27FC236}">
              <a16:creationId xmlns:a16="http://schemas.microsoft.com/office/drawing/2014/main" id="{BCE35E54-3F92-1E5F-130E-040B4004269D}"/>
            </a:ext>
          </a:extLst>
        </xdr:cNvPr>
        <xdr:cNvSpPr txBox="1">
          <a:spLocks noChangeArrowheads="1"/>
        </xdr:cNvSpPr>
      </xdr:nvSpPr>
      <xdr:spPr bwMode="auto">
        <a:xfrm>
          <a:off x="13134975" y="7305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14.2</a:t>
          </a:r>
        </a:p>
      </xdr:txBody>
    </xdr:sp>
    <xdr:clientData/>
  </xdr:twoCellAnchor>
  <xdr:twoCellAnchor editAs="oneCell">
    <xdr:from>
      <xdr:col>24</xdr:col>
      <xdr:colOff>401955</xdr:colOff>
      <xdr:row>48</xdr:row>
      <xdr:rowOff>28575</xdr:rowOff>
    </xdr:from>
    <xdr:to>
      <xdr:col>25</xdr:col>
      <xdr:colOff>470535</xdr:colOff>
      <xdr:row>49</xdr:row>
      <xdr:rowOff>66675</xdr:rowOff>
    </xdr:to>
    <xdr:sp macro="" textlink="">
      <xdr:nvSpPr>
        <xdr:cNvPr id="10633" name="Text Box 393">
          <a:extLst>
            <a:ext uri="{FF2B5EF4-FFF2-40B4-BE49-F238E27FC236}">
              <a16:creationId xmlns:a16="http://schemas.microsoft.com/office/drawing/2014/main" id="{54CAB453-8BEA-292F-A707-DB5713E39276}"/>
            </a:ext>
          </a:extLst>
        </xdr:cNvPr>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23</xdr:col>
      <xdr:colOff>264795</xdr:colOff>
      <xdr:row>48</xdr:row>
      <xdr:rowOff>28575</xdr:rowOff>
    </xdr:from>
    <xdr:to>
      <xdr:col>24</xdr:col>
      <xdr:colOff>333375</xdr:colOff>
      <xdr:row>49</xdr:row>
      <xdr:rowOff>66675</xdr:rowOff>
    </xdr:to>
    <xdr:sp macro="" textlink="">
      <xdr:nvSpPr>
        <xdr:cNvPr id="10634" name="Text Box 394">
          <a:extLst>
            <a:ext uri="{FF2B5EF4-FFF2-40B4-BE49-F238E27FC236}">
              <a16:creationId xmlns:a16="http://schemas.microsoft.com/office/drawing/2014/main" id="{05B01D5C-4E55-B3DC-F2E8-A1730492DB37}"/>
            </a:ext>
          </a:extLst>
        </xdr:cNvPr>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78105</xdr:colOff>
      <xdr:row>48</xdr:row>
      <xdr:rowOff>28575</xdr:rowOff>
    </xdr:from>
    <xdr:to>
      <xdr:col>23</xdr:col>
      <xdr:colOff>146685</xdr:colOff>
      <xdr:row>49</xdr:row>
      <xdr:rowOff>66675</xdr:rowOff>
    </xdr:to>
    <xdr:sp macro="" textlink="">
      <xdr:nvSpPr>
        <xdr:cNvPr id="10635" name="Text Box 395">
          <a:extLst>
            <a:ext uri="{FF2B5EF4-FFF2-40B4-BE49-F238E27FC236}">
              <a16:creationId xmlns:a16="http://schemas.microsoft.com/office/drawing/2014/main" id="{850B573C-3E48-08CD-691E-01FC81AB28E2}"/>
            </a:ext>
          </a:extLst>
        </xdr:cNvPr>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510540</xdr:colOff>
      <xdr:row>48</xdr:row>
      <xdr:rowOff>28575</xdr:rowOff>
    </xdr:from>
    <xdr:to>
      <xdr:col>21</xdr:col>
      <xdr:colOff>579120</xdr:colOff>
      <xdr:row>49</xdr:row>
      <xdr:rowOff>66675</xdr:rowOff>
    </xdr:to>
    <xdr:sp macro="" textlink="">
      <xdr:nvSpPr>
        <xdr:cNvPr id="10636" name="Text Box 396">
          <a:extLst>
            <a:ext uri="{FF2B5EF4-FFF2-40B4-BE49-F238E27FC236}">
              <a16:creationId xmlns:a16="http://schemas.microsoft.com/office/drawing/2014/main" id="{DCE51607-D7AD-0B08-444B-2F8A3BC1D441}"/>
            </a:ext>
          </a:extLst>
        </xdr:cNvPr>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19</xdr:col>
      <xdr:colOff>333375</xdr:colOff>
      <xdr:row>48</xdr:row>
      <xdr:rowOff>28575</xdr:rowOff>
    </xdr:from>
    <xdr:to>
      <xdr:col>20</xdr:col>
      <xdr:colOff>401955</xdr:colOff>
      <xdr:row>49</xdr:row>
      <xdr:rowOff>66675</xdr:rowOff>
    </xdr:to>
    <xdr:sp macro="" textlink="">
      <xdr:nvSpPr>
        <xdr:cNvPr id="10637" name="Text Box 397">
          <a:extLst>
            <a:ext uri="{FF2B5EF4-FFF2-40B4-BE49-F238E27FC236}">
              <a16:creationId xmlns:a16="http://schemas.microsoft.com/office/drawing/2014/main" id="{CEE244C5-AF99-C92F-5E02-558D4338127D}"/>
            </a:ext>
          </a:extLst>
        </xdr:cNvPr>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24</xdr:col>
      <xdr:colOff>457200</xdr:colOff>
      <xdr:row>40</xdr:row>
      <xdr:rowOff>38100</xdr:rowOff>
    </xdr:from>
    <xdr:to>
      <xdr:col>24</xdr:col>
      <xdr:colOff>548640</xdr:colOff>
      <xdr:row>40</xdr:row>
      <xdr:rowOff>137160</xdr:rowOff>
    </xdr:to>
    <xdr:sp macro="" textlink="">
      <xdr:nvSpPr>
        <xdr:cNvPr id="46208" name="Oval 398">
          <a:extLst>
            <a:ext uri="{FF2B5EF4-FFF2-40B4-BE49-F238E27FC236}">
              <a16:creationId xmlns:a16="http://schemas.microsoft.com/office/drawing/2014/main" id="{079615AF-9FEE-E424-D8DD-0F07711DD278}"/>
            </a:ext>
          </a:extLst>
        </xdr:cNvPr>
        <xdr:cNvSpPr>
          <a:spLocks noChangeArrowheads="1"/>
        </xdr:cNvSpPr>
      </xdr:nvSpPr>
      <xdr:spPr bwMode="auto">
        <a:xfrm>
          <a:off x="15270480" y="674370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24</xdr:col>
      <xdr:colOff>579120</xdr:colOff>
      <xdr:row>39</xdr:row>
      <xdr:rowOff>85725</xdr:rowOff>
    </xdr:from>
    <xdr:to>
      <xdr:col>26</xdr:col>
      <xdr:colOff>38100</xdr:colOff>
      <xdr:row>40</xdr:row>
      <xdr:rowOff>123825</xdr:rowOff>
    </xdr:to>
    <xdr:sp macro="" textlink="">
      <xdr:nvSpPr>
        <xdr:cNvPr id="10639" name="公債費負担の状況該当値テキスト">
          <a:extLst>
            <a:ext uri="{FF2B5EF4-FFF2-40B4-BE49-F238E27FC236}">
              <a16:creationId xmlns:a16="http://schemas.microsoft.com/office/drawing/2014/main" id="{0DE00B18-C61F-467C-1BDD-BEE6B5396271}"/>
            </a:ext>
          </a:extLst>
        </xdr:cNvPr>
        <xdr:cNvSpPr txBox="1">
          <a:spLocks noChangeArrowheads="1"/>
        </xdr:cNvSpPr>
      </xdr:nvSpPr>
      <xdr:spPr bwMode="auto">
        <a:xfrm>
          <a:off x="17106900" y="677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9.4</a:t>
          </a:r>
        </a:p>
      </xdr:txBody>
    </xdr:sp>
    <xdr:clientData/>
  </xdr:twoCellAnchor>
  <xdr:twoCellAnchor>
    <xdr:from>
      <xdr:col>23</xdr:col>
      <xdr:colOff>320040</xdr:colOff>
      <xdr:row>40</xdr:row>
      <xdr:rowOff>99060</xdr:rowOff>
    </xdr:from>
    <xdr:to>
      <xdr:col>23</xdr:col>
      <xdr:colOff>411480</xdr:colOff>
      <xdr:row>41</xdr:row>
      <xdr:rowOff>30480</xdr:rowOff>
    </xdr:to>
    <xdr:sp macro="" textlink="">
      <xdr:nvSpPr>
        <xdr:cNvPr id="46210" name="Oval 400">
          <a:extLst>
            <a:ext uri="{FF2B5EF4-FFF2-40B4-BE49-F238E27FC236}">
              <a16:creationId xmlns:a16="http://schemas.microsoft.com/office/drawing/2014/main" id="{B61E6BC3-C43B-EACE-09D4-27943BBA592F}"/>
            </a:ext>
          </a:extLst>
        </xdr:cNvPr>
        <xdr:cNvSpPr>
          <a:spLocks noChangeArrowheads="1"/>
        </xdr:cNvSpPr>
      </xdr:nvSpPr>
      <xdr:spPr bwMode="auto">
        <a:xfrm>
          <a:off x="14516100" y="680466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23</xdr:col>
      <xdr:colOff>20955</xdr:colOff>
      <xdr:row>39</xdr:row>
      <xdr:rowOff>66675</xdr:rowOff>
    </xdr:from>
    <xdr:to>
      <xdr:col>24</xdr:col>
      <xdr:colOff>68580</xdr:colOff>
      <xdr:row>40</xdr:row>
      <xdr:rowOff>97155</xdr:rowOff>
    </xdr:to>
    <xdr:sp macro="" textlink="">
      <xdr:nvSpPr>
        <xdr:cNvPr id="10641" name="Text Box 401">
          <a:extLst>
            <a:ext uri="{FF2B5EF4-FFF2-40B4-BE49-F238E27FC236}">
              <a16:creationId xmlns:a16="http://schemas.microsoft.com/office/drawing/2014/main" id="{0F5F371C-91E1-0AC4-3AFD-1B8B5FF9DCE6}"/>
            </a:ext>
          </a:extLst>
        </xdr:cNvPr>
        <xdr:cNvSpPr txBox="1">
          <a:spLocks noChangeArrowheads="1"/>
        </xdr:cNvSpPr>
      </xdr:nvSpPr>
      <xdr:spPr bwMode="auto">
        <a:xfrm>
          <a:off x="15801975" y="6753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10.4</a:t>
          </a:r>
        </a:p>
      </xdr:txBody>
    </xdr:sp>
    <xdr:clientData/>
  </xdr:twoCellAnchor>
  <xdr:twoCellAnchor>
    <xdr:from>
      <xdr:col>22</xdr:col>
      <xdr:colOff>137160</xdr:colOff>
      <xdr:row>41</xdr:row>
      <xdr:rowOff>7620</xdr:rowOff>
    </xdr:from>
    <xdr:to>
      <xdr:col>22</xdr:col>
      <xdr:colOff>228600</xdr:colOff>
      <xdr:row>41</xdr:row>
      <xdr:rowOff>106680</xdr:rowOff>
    </xdr:to>
    <xdr:sp macro="" textlink="">
      <xdr:nvSpPr>
        <xdr:cNvPr id="46212" name="Oval 402">
          <a:extLst>
            <a:ext uri="{FF2B5EF4-FFF2-40B4-BE49-F238E27FC236}">
              <a16:creationId xmlns:a16="http://schemas.microsoft.com/office/drawing/2014/main" id="{52836D6D-537B-2819-80B4-E47CA55E398B}"/>
            </a:ext>
          </a:extLst>
        </xdr:cNvPr>
        <xdr:cNvSpPr>
          <a:spLocks noChangeArrowheads="1"/>
        </xdr:cNvSpPr>
      </xdr:nvSpPr>
      <xdr:spPr bwMode="auto">
        <a:xfrm>
          <a:off x="13716000" y="688086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21</xdr:col>
      <xdr:colOff>459105</xdr:colOff>
      <xdr:row>39</xdr:row>
      <xdr:rowOff>152400</xdr:rowOff>
    </xdr:from>
    <xdr:to>
      <xdr:col>22</xdr:col>
      <xdr:colOff>527685</xdr:colOff>
      <xdr:row>41</xdr:row>
      <xdr:rowOff>11571</xdr:rowOff>
    </xdr:to>
    <xdr:sp macro="" textlink="">
      <xdr:nvSpPr>
        <xdr:cNvPr id="10643" name="Text Box 403">
          <a:extLst>
            <a:ext uri="{FF2B5EF4-FFF2-40B4-BE49-F238E27FC236}">
              <a16:creationId xmlns:a16="http://schemas.microsoft.com/office/drawing/2014/main" id="{CFA382E2-EC21-049F-51B6-A64756080DBC}"/>
            </a:ext>
          </a:extLst>
        </xdr:cNvPr>
        <xdr:cNvSpPr txBox="1">
          <a:spLocks noChangeArrowheads="1"/>
        </xdr:cNvSpPr>
      </xdr:nvSpPr>
      <xdr:spPr bwMode="auto">
        <a:xfrm>
          <a:off x="14906625" y="683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11.8</a:t>
          </a:r>
        </a:p>
      </xdr:txBody>
    </xdr:sp>
    <xdr:clientData/>
  </xdr:twoCellAnchor>
  <xdr:twoCellAnchor>
    <xdr:from>
      <xdr:col>20</xdr:col>
      <xdr:colOff>571500</xdr:colOff>
      <xdr:row>41</xdr:row>
      <xdr:rowOff>76200</xdr:rowOff>
    </xdr:from>
    <xdr:to>
      <xdr:col>21</xdr:col>
      <xdr:colOff>45720</xdr:colOff>
      <xdr:row>42</xdr:row>
      <xdr:rowOff>0</xdr:rowOff>
    </xdr:to>
    <xdr:sp macro="" textlink="">
      <xdr:nvSpPr>
        <xdr:cNvPr id="46214" name="Oval 404">
          <a:extLst>
            <a:ext uri="{FF2B5EF4-FFF2-40B4-BE49-F238E27FC236}">
              <a16:creationId xmlns:a16="http://schemas.microsoft.com/office/drawing/2014/main" id="{94EE66A7-E5D9-0F65-2C5B-BE547C760FF4}"/>
            </a:ext>
          </a:extLst>
        </xdr:cNvPr>
        <xdr:cNvSpPr>
          <a:spLocks noChangeArrowheads="1"/>
        </xdr:cNvSpPr>
      </xdr:nvSpPr>
      <xdr:spPr bwMode="auto">
        <a:xfrm>
          <a:off x="12915900" y="6949440"/>
          <a:ext cx="91440" cy="91440"/>
        </a:xfrm>
        <a:prstGeom prst="ellipse">
          <a:avLst/>
        </a:prstGeom>
        <a:solidFill>
          <a:srgbClr val="FF0000"/>
        </a:solidFill>
        <a:ln w="9525">
          <a:solidFill>
            <a:srgbClr val="FF0000"/>
          </a:solidFill>
          <a:round/>
          <a:headEnd/>
          <a:tailEnd/>
        </a:ln>
      </xdr:spPr>
    </xdr:sp>
    <xdr:clientData/>
  </xdr:twoCellAnchor>
  <xdr:twoCellAnchor editAs="oneCell">
    <xdr:from>
      <xdr:col>20</xdr:col>
      <xdr:colOff>274320</xdr:colOff>
      <xdr:row>40</xdr:row>
      <xdr:rowOff>38100</xdr:rowOff>
    </xdr:from>
    <xdr:to>
      <xdr:col>21</xdr:col>
      <xdr:colOff>342900</xdr:colOff>
      <xdr:row>41</xdr:row>
      <xdr:rowOff>76200</xdr:rowOff>
    </xdr:to>
    <xdr:sp macro="" textlink="">
      <xdr:nvSpPr>
        <xdr:cNvPr id="10645" name="Text Box 405">
          <a:extLst>
            <a:ext uri="{FF2B5EF4-FFF2-40B4-BE49-F238E27FC236}">
              <a16:creationId xmlns:a16="http://schemas.microsoft.com/office/drawing/2014/main" id="{46AF4E8F-D94A-3A3F-88EA-9F89C1018B2B}"/>
            </a:ext>
          </a:extLst>
        </xdr:cNvPr>
        <xdr:cNvSpPr txBox="1">
          <a:spLocks noChangeArrowheads="1"/>
        </xdr:cNvSpPr>
      </xdr:nvSpPr>
      <xdr:spPr bwMode="auto">
        <a:xfrm>
          <a:off x="14020800" y="6896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12.8</a:t>
          </a:r>
        </a:p>
      </xdr:txBody>
    </xdr:sp>
    <xdr:clientData/>
  </xdr:twoCellAnchor>
  <xdr:twoCellAnchor>
    <xdr:from>
      <xdr:col>19</xdr:col>
      <xdr:colOff>388620</xdr:colOff>
      <xdr:row>41</xdr:row>
      <xdr:rowOff>91440</xdr:rowOff>
    </xdr:from>
    <xdr:to>
      <xdr:col>19</xdr:col>
      <xdr:colOff>480060</xdr:colOff>
      <xdr:row>42</xdr:row>
      <xdr:rowOff>30480</xdr:rowOff>
    </xdr:to>
    <xdr:sp macro="" textlink="">
      <xdr:nvSpPr>
        <xdr:cNvPr id="46216" name="Oval 406">
          <a:extLst>
            <a:ext uri="{FF2B5EF4-FFF2-40B4-BE49-F238E27FC236}">
              <a16:creationId xmlns:a16="http://schemas.microsoft.com/office/drawing/2014/main" id="{9893A333-D644-A81C-9DF6-3675A6731F8A}"/>
            </a:ext>
          </a:extLst>
        </xdr:cNvPr>
        <xdr:cNvSpPr>
          <a:spLocks noChangeArrowheads="1"/>
        </xdr:cNvSpPr>
      </xdr:nvSpPr>
      <xdr:spPr bwMode="auto">
        <a:xfrm>
          <a:off x="12115800" y="6964680"/>
          <a:ext cx="91440" cy="106680"/>
        </a:xfrm>
        <a:prstGeom prst="ellipse">
          <a:avLst/>
        </a:prstGeom>
        <a:solidFill>
          <a:srgbClr val="FF0000"/>
        </a:solidFill>
        <a:ln w="9525">
          <a:solidFill>
            <a:srgbClr val="FF0000"/>
          </a:solidFill>
          <a:round/>
          <a:headEnd/>
          <a:tailEnd/>
        </a:ln>
      </xdr:spPr>
    </xdr:sp>
    <xdr:clientData/>
  </xdr:twoCellAnchor>
  <xdr:twoCellAnchor editAs="oneCell">
    <xdr:from>
      <xdr:col>19</xdr:col>
      <xdr:colOff>89535</xdr:colOff>
      <xdr:row>40</xdr:row>
      <xdr:rowOff>66675</xdr:rowOff>
    </xdr:from>
    <xdr:to>
      <xdr:col>20</xdr:col>
      <xdr:colOff>158115</xdr:colOff>
      <xdr:row>41</xdr:row>
      <xdr:rowOff>97155</xdr:rowOff>
    </xdr:to>
    <xdr:sp macro="" textlink="">
      <xdr:nvSpPr>
        <xdr:cNvPr id="10647" name="Text Box 407">
          <a:extLst>
            <a:ext uri="{FF2B5EF4-FFF2-40B4-BE49-F238E27FC236}">
              <a16:creationId xmlns:a16="http://schemas.microsoft.com/office/drawing/2014/main" id="{03DBA1AC-6D06-04E4-5E0D-2627E6551720}"/>
            </a:ext>
          </a:extLst>
        </xdr:cNvPr>
        <xdr:cNvSpPr txBox="1">
          <a:spLocks noChangeArrowheads="1"/>
        </xdr:cNvSpPr>
      </xdr:nvSpPr>
      <xdr:spPr bwMode="auto">
        <a:xfrm>
          <a:off x="13134975" y="692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13.2</a:t>
          </a:r>
        </a:p>
      </xdr:txBody>
    </xdr:sp>
    <xdr:clientData/>
  </xdr:twoCellAnchor>
  <xdr:twoCellAnchor>
    <xdr:from>
      <xdr:col>18</xdr:col>
      <xdr:colOff>432435</xdr:colOff>
      <xdr:row>7</xdr:row>
      <xdr:rowOff>9525</xdr:rowOff>
    </xdr:from>
    <xdr:to>
      <xdr:col>26</xdr:col>
      <xdr:colOff>68599</xdr:colOff>
      <xdr:row>8</xdr:row>
      <xdr:rowOff>152400</xdr:rowOff>
    </xdr:to>
    <xdr:sp macro="" textlink="">
      <xdr:nvSpPr>
        <xdr:cNvPr id="10648" name="Rectangle 408">
          <a:extLst>
            <a:ext uri="{FF2B5EF4-FFF2-40B4-BE49-F238E27FC236}">
              <a16:creationId xmlns:a16="http://schemas.microsoft.com/office/drawing/2014/main" id="{0781CAB9-CB97-FA3C-3E33-7BE9301FB095}"/>
            </a:ext>
          </a:extLst>
        </xdr:cNvPr>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421005</xdr:colOff>
      <xdr:row>9</xdr:row>
      <xdr:rowOff>28575</xdr:rowOff>
    </xdr:from>
    <xdr:to>
      <xdr:col>22</xdr:col>
      <xdr:colOff>422945</xdr:colOff>
      <xdr:row>10</xdr:row>
      <xdr:rowOff>85725</xdr:rowOff>
    </xdr:to>
    <xdr:sp macro="" textlink="">
      <xdr:nvSpPr>
        <xdr:cNvPr id="10649" name="Text Box 409">
          <a:extLst>
            <a:ext uri="{FF2B5EF4-FFF2-40B4-BE49-F238E27FC236}">
              <a16:creationId xmlns:a16="http://schemas.microsoft.com/office/drawing/2014/main" id="{4E87108F-6467-C2AC-AB29-82A03DE09E01}"/>
            </a:ext>
          </a:extLst>
        </xdr:cNvPr>
        <xdr:cNvSpPr txBox="1">
          <a:spLocks noChangeArrowheads="1"/>
        </xdr:cNvSpPr>
      </xdr:nvSpPr>
      <xdr:spPr bwMode="auto">
        <a:xfrm>
          <a:off x="1418272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22</xdr:col>
      <xdr:colOff>539115</xdr:colOff>
      <xdr:row>9</xdr:row>
      <xdr:rowOff>9525</xdr:rowOff>
    </xdr:from>
    <xdr:to>
      <xdr:col>24</xdr:col>
      <xdr:colOff>89535</xdr:colOff>
      <xdr:row>10</xdr:row>
      <xdr:rowOff>114300</xdr:rowOff>
    </xdr:to>
    <xdr:sp macro="" textlink="">
      <xdr:nvSpPr>
        <xdr:cNvPr id="10650" name="Text Box 410">
          <a:extLst>
            <a:ext uri="{FF2B5EF4-FFF2-40B4-BE49-F238E27FC236}">
              <a16:creationId xmlns:a16="http://schemas.microsoft.com/office/drawing/2014/main" id="{C1B14368-F066-03B3-1D95-E8897C63DBAF}"/>
            </a:ext>
          </a:extLst>
        </xdr:cNvPr>
        <xdr:cNvSpPr txBox="1">
          <a:spLocks noChangeArrowheads="1"/>
        </xdr:cNvSpPr>
      </xdr:nvSpPr>
      <xdr:spPr bwMode="auto">
        <a:xfrm>
          <a:off x="15687675" y="155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[53.6%]　</a:t>
          </a:r>
        </a:p>
      </xdr:txBody>
    </xdr:sp>
    <xdr:clientData/>
  </xdr:twoCellAnchor>
  <xdr:twoCellAnchor>
    <xdr:from>
      <xdr:col>26</xdr:col>
      <xdr:colOff>127635</xdr:colOff>
      <xdr:row>8</xdr:row>
      <xdr:rowOff>85725</xdr:rowOff>
    </xdr:from>
    <xdr:to>
      <xdr:col>28</xdr:col>
      <xdr:colOff>264795</xdr:colOff>
      <xdr:row>10</xdr:row>
      <xdr:rowOff>0</xdr:rowOff>
    </xdr:to>
    <xdr:sp macro="" textlink="">
      <xdr:nvSpPr>
        <xdr:cNvPr id="10651" name="Rectangle 411">
          <a:extLst>
            <a:ext uri="{FF2B5EF4-FFF2-40B4-BE49-F238E27FC236}">
              <a16:creationId xmlns:a16="http://schemas.microsoft.com/office/drawing/2014/main" id="{B2B1B0E0-B6FA-00B7-CF8B-68A7995AF573}"/>
            </a:ext>
          </a:extLst>
        </xdr:cNvPr>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127635</xdr:colOff>
      <xdr:row>9</xdr:row>
      <xdr:rowOff>97155</xdr:rowOff>
    </xdr:from>
    <xdr:to>
      <xdr:col>28</xdr:col>
      <xdr:colOff>264795</xdr:colOff>
      <xdr:row>11</xdr:row>
      <xdr:rowOff>11430</xdr:rowOff>
    </xdr:to>
    <xdr:sp macro="" textlink="">
      <xdr:nvSpPr>
        <xdr:cNvPr id="10652" name="Rectangle 412">
          <a:extLst>
            <a:ext uri="{FF2B5EF4-FFF2-40B4-BE49-F238E27FC236}">
              <a16:creationId xmlns:a16="http://schemas.microsoft.com/office/drawing/2014/main" id="{EDBDE759-68BE-E5E3-295A-0C6EBB9B7B5B}"/>
            </a:ext>
          </a:extLst>
        </xdr:cNvPr>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90/195</a:t>
          </a:r>
        </a:p>
      </xdr:txBody>
    </xdr:sp>
    <xdr:clientData/>
  </xdr:twoCellAnchor>
  <xdr:twoCellAnchor>
    <xdr:from>
      <xdr:col>28</xdr:col>
      <xdr:colOff>381000</xdr:colOff>
      <xdr:row>8</xdr:row>
      <xdr:rowOff>85725</xdr:rowOff>
    </xdr:from>
    <xdr:to>
      <xdr:col>30</xdr:col>
      <xdr:colOff>283858</xdr:colOff>
      <xdr:row>10</xdr:row>
      <xdr:rowOff>0</xdr:rowOff>
    </xdr:to>
    <xdr:sp macro="" textlink="">
      <xdr:nvSpPr>
        <xdr:cNvPr id="10653" name="Rectangle 413">
          <a:extLst>
            <a:ext uri="{FF2B5EF4-FFF2-40B4-BE49-F238E27FC236}">
              <a16:creationId xmlns:a16="http://schemas.microsoft.com/office/drawing/2014/main" id="{CD5C2156-9641-CB16-D167-D251319973C5}"/>
            </a:ext>
          </a:extLst>
        </xdr:cNvPr>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381000</xdr:colOff>
      <xdr:row>9</xdr:row>
      <xdr:rowOff>97155</xdr:rowOff>
    </xdr:from>
    <xdr:to>
      <xdr:col>30</xdr:col>
      <xdr:colOff>283858</xdr:colOff>
      <xdr:row>11</xdr:row>
      <xdr:rowOff>11430</xdr:rowOff>
    </xdr:to>
    <xdr:sp macro="" textlink="">
      <xdr:nvSpPr>
        <xdr:cNvPr id="10654" name="Rectangle 414">
          <a:extLst>
            <a:ext uri="{FF2B5EF4-FFF2-40B4-BE49-F238E27FC236}">
              <a16:creationId xmlns:a16="http://schemas.microsoft.com/office/drawing/2014/main" id="{51F6BE95-D9E0-AEC5-B8C2-E2EA343E6F62}"/>
            </a:ext>
          </a:extLst>
        </xdr:cNvPr>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69.2</a:t>
          </a:r>
        </a:p>
      </xdr:txBody>
    </xdr:sp>
    <xdr:clientData/>
  </xdr:twoCellAnchor>
  <xdr:twoCellAnchor>
    <xdr:from>
      <xdr:col>30</xdr:col>
      <xdr:colOff>459105</xdr:colOff>
      <xdr:row>8</xdr:row>
      <xdr:rowOff>85725</xdr:rowOff>
    </xdr:from>
    <xdr:to>
      <xdr:col>32</xdr:col>
      <xdr:colOff>363855</xdr:colOff>
      <xdr:row>10</xdr:row>
      <xdr:rowOff>0</xdr:rowOff>
    </xdr:to>
    <xdr:sp macro="" textlink="">
      <xdr:nvSpPr>
        <xdr:cNvPr id="10655" name="Rectangle 415">
          <a:extLst>
            <a:ext uri="{FF2B5EF4-FFF2-40B4-BE49-F238E27FC236}">
              <a16:creationId xmlns:a16="http://schemas.microsoft.com/office/drawing/2014/main" id="{7CE12CFF-838F-3434-11FA-610329F4FF96}"/>
            </a:ext>
          </a:extLst>
        </xdr:cNvPr>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栃木県平均</a:t>
          </a:r>
        </a:p>
      </xdr:txBody>
    </xdr:sp>
    <xdr:clientData/>
  </xdr:twoCellAnchor>
  <xdr:twoCellAnchor>
    <xdr:from>
      <xdr:col>30</xdr:col>
      <xdr:colOff>459105</xdr:colOff>
      <xdr:row>9</xdr:row>
      <xdr:rowOff>97155</xdr:rowOff>
    </xdr:from>
    <xdr:to>
      <xdr:col>32</xdr:col>
      <xdr:colOff>363855</xdr:colOff>
      <xdr:row>11</xdr:row>
      <xdr:rowOff>11430</xdr:rowOff>
    </xdr:to>
    <xdr:sp macro="" textlink="">
      <xdr:nvSpPr>
        <xdr:cNvPr id="10656" name="Rectangle 416">
          <a:extLst>
            <a:ext uri="{FF2B5EF4-FFF2-40B4-BE49-F238E27FC236}">
              <a16:creationId xmlns:a16="http://schemas.microsoft.com/office/drawing/2014/main" id="{22B14AC3-379D-5579-0966-DE35EA7DC749}"/>
            </a:ext>
          </a:extLst>
        </xdr:cNvPr>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35.4</a:t>
          </a:r>
        </a:p>
      </xdr:txBody>
    </xdr:sp>
    <xdr:clientData/>
  </xdr:twoCellAnchor>
  <xdr:twoCellAnchor>
    <xdr:from>
      <xdr:col>18</xdr:col>
      <xdr:colOff>434340</xdr:colOff>
      <xdr:row>11</xdr:row>
      <xdr:rowOff>83820</xdr:rowOff>
    </xdr:from>
    <xdr:to>
      <xdr:col>26</xdr:col>
      <xdr:colOff>68580</xdr:colOff>
      <xdr:row>25</xdr:row>
      <xdr:rowOff>91440</xdr:rowOff>
    </xdr:to>
    <xdr:sp macro="" textlink="">
      <xdr:nvSpPr>
        <xdr:cNvPr id="46227" name="Rectangle 417">
          <a:extLst>
            <a:ext uri="{FF2B5EF4-FFF2-40B4-BE49-F238E27FC236}">
              <a16:creationId xmlns:a16="http://schemas.microsoft.com/office/drawing/2014/main" id="{A56E2101-7B59-A060-8AE8-4A6B9CCA4A7D}"/>
            </a:ext>
          </a:extLst>
        </xdr:cNvPr>
        <xdr:cNvSpPr>
          <a:spLocks noChangeArrowheads="1"/>
        </xdr:cNvSpPr>
      </xdr:nvSpPr>
      <xdr:spPr bwMode="auto">
        <a:xfrm>
          <a:off x="11544300" y="1927860"/>
          <a:ext cx="4572000" cy="2354580"/>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236220</xdr:colOff>
      <xdr:row>11</xdr:row>
      <xdr:rowOff>83820</xdr:rowOff>
    </xdr:from>
    <xdr:to>
      <xdr:col>35</xdr:col>
      <xdr:colOff>114300</xdr:colOff>
      <xdr:row>25</xdr:row>
      <xdr:rowOff>91440</xdr:rowOff>
    </xdr:to>
    <xdr:sp macro="" textlink="">
      <xdr:nvSpPr>
        <xdr:cNvPr id="46228" name="Rectangle 418">
          <a:extLst>
            <a:ext uri="{FF2B5EF4-FFF2-40B4-BE49-F238E27FC236}">
              <a16:creationId xmlns:a16="http://schemas.microsoft.com/office/drawing/2014/main" id="{82A52B5F-15A5-4119-3AD8-CD180A8BDB32}"/>
            </a:ext>
          </a:extLst>
        </xdr:cNvPr>
        <xdr:cNvSpPr>
          <a:spLocks noChangeArrowheads="1"/>
        </xdr:cNvSpPr>
      </xdr:nvSpPr>
      <xdr:spPr bwMode="auto">
        <a:xfrm>
          <a:off x="16283940" y="1927860"/>
          <a:ext cx="5433060" cy="235458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236220</xdr:colOff>
      <xdr:row>11</xdr:row>
      <xdr:rowOff>85725</xdr:rowOff>
    </xdr:from>
    <xdr:to>
      <xdr:col>31</xdr:col>
      <xdr:colOff>579120</xdr:colOff>
      <xdr:row>12</xdr:row>
      <xdr:rowOff>161925</xdr:rowOff>
    </xdr:to>
    <xdr:sp macro="" textlink="">
      <xdr:nvSpPr>
        <xdr:cNvPr id="10659" name="Rectangle 419">
          <a:extLst>
            <a:ext uri="{FF2B5EF4-FFF2-40B4-BE49-F238E27FC236}">
              <a16:creationId xmlns:a16="http://schemas.microsoft.com/office/drawing/2014/main" id="{3096AA55-40EB-30C8-DC8E-8C46DFBB82D5}"/>
            </a:ext>
          </a:extLst>
        </xdr:cNvPr>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352425</xdr:colOff>
      <xdr:row>13</xdr:row>
      <xdr:rowOff>49530</xdr:rowOff>
    </xdr:from>
    <xdr:to>
      <xdr:col>34</xdr:col>
      <xdr:colOff>617206</xdr:colOff>
      <xdr:row>25</xdr:row>
      <xdr:rowOff>28582</xdr:rowOff>
    </xdr:to>
    <xdr:sp macro="" textlink="" fLocksText="0">
      <xdr:nvSpPr>
        <xdr:cNvPr id="10660" name="Text Box 420">
          <a:extLst>
            <a:ext uri="{FF2B5EF4-FFF2-40B4-BE49-F238E27FC236}">
              <a16:creationId xmlns:a16="http://schemas.microsoft.com/office/drawing/2014/main" id="{FE6AF443-F416-8674-71A6-ACC761A01098}"/>
            </a:ext>
          </a:extLst>
        </xdr:cNvPr>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５３．６で、類似団体の平均（６９．２）は下回るものの、県内市町の平均（３５．４）を大幅に上回り、１４市中で５番目に高い状況にある。市債残高は増加しているものの、臨時財政対策債や過疎対策事業債のほか、合併振興基金の積立やクリーンセンター建設事業、小中学校耐震化事業などの財源として合併特例事業債を活用しており、交付税措置率の高い市債の割合が増えているため、前年度と比較して６．６減少した。しかし、地方債への過度な依存は避けなければならないことから、緊急度や住民ニーズを的確に捉えた事業の集中と選択を徹底し、交付税措置のある市債の計画的な活用を図りながら、適正な財政運営に努めていく。</a:t>
          </a:r>
        </a:p>
      </xdr:txBody>
    </xdr:sp>
    <xdr:clientData/>
  </xdr:twoCellAnchor>
  <xdr:oneCellAnchor>
    <xdr:from>
      <xdr:col>18</xdr:col>
      <xdr:colOff>432435</xdr:colOff>
      <xdr:row>10</xdr:row>
      <xdr:rowOff>97155</xdr:rowOff>
    </xdr:from>
    <xdr:ext cx="132344" cy="151836"/>
    <xdr:sp macro="" textlink="">
      <xdr:nvSpPr>
        <xdr:cNvPr id="10661" name="Text Box 421">
          <a:extLst>
            <a:ext uri="{FF2B5EF4-FFF2-40B4-BE49-F238E27FC236}">
              <a16:creationId xmlns:a16="http://schemas.microsoft.com/office/drawing/2014/main" id="{C68C5AC3-4AE1-0BE8-60C2-1F0C23238720}"/>
            </a:ext>
          </a:extLst>
        </xdr:cNvPr>
        <xdr:cNvSpPr txBox="1">
          <a:spLocks noChangeArrowheads="1"/>
        </xdr:cNvSpPr>
      </xdr:nvSpPr>
      <xdr:spPr bwMode="auto">
        <a:xfrm>
          <a:off x="11542395" y="177355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434340</xdr:colOff>
      <xdr:row>25</xdr:row>
      <xdr:rowOff>91440</xdr:rowOff>
    </xdr:from>
    <xdr:to>
      <xdr:col>26</xdr:col>
      <xdr:colOff>68580</xdr:colOff>
      <xdr:row>25</xdr:row>
      <xdr:rowOff>91440</xdr:rowOff>
    </xdr:to>
    <xdr:sp macro="" textlink="">
      <xdr:nvSpPr>
        <xdr:cNvPr id="46232" name="Line 422">
          <a:extLst>
            <a:ext uri="{FF2B5EF4-FFF2-40B4-BE49-F238E27FC236}">
              <a16:creationId xmlns:a16="http://schemas.microsoft.com/office/drawing/2014/main" id="{1421CA10-9926-82DC-CF9D-641A49B95832}"/>
            </a:ext>
          </a:extLst>
        </xdr:cNvPr>
        <xdr:cNvSpPr>
          <a:spLocks noChangeShapeType="1"/>
        </xdr:cNvSpPr>
      </xdr:nvSpPr>
      <xdr:spPr bwMode="auto">
        <a:xfrm>
          <a:off x="11544300" y="428244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24</xdr:row>
      <xdr:rowOff>152400</xdr:rowOff>
    </xdr:from>
    <xdr:to>
      <xdr:col>18</xdr:col>
      <xdr:colOff>432435</xdr:colOff>
      <xdr:row>26</xdr:row>
      <xdr:rowOff>11571</xdr:rowOff>
    </xdr:to>
    <xdr:sp macro="" textlink="">
      <xdr:nvSpPr>
        <xdr:cNvPr id="10663" name="Text Box 423">
          <a:extLst>
            <a:ext uri="{FF2B5EF4-FFF2-40B4-BE49-F238E27FC236}">
              <a16:creationId xmlns:a16="http://schemas.microsoft.com/office/drawing/2014/main" id="{A829C87C-B4E8-1395-507B-93BE11357456}"/>
            </a:ext>
          </a:extLst>
        </xdr:cNvPr>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a:t>
          </a:r>
        </a:p>
      </xdr:txBody>
    </xdr:sp>
    <xdr:clientData/>
  </xdr:twoCellAnchor>
  <xdr:twoCellAnchor>
    <xdr:from>
      <xdr:col>18</xdr:col>
      <xdr:colOff>434340</xdr:colOff>
      <xdr:row>22</xdr:row>
      <xdr:rowOff>121920</xdr:rowOff>
    </xdr:from>
    <xdr:to>
      <xdr:col>26</xdr:col>
      <xdr:colOff>68580</xdr:colOff>
      <xdr:row>22</xdr:row>
      <xdr:rowOff>121920</xdr:rowOff>
    </xdr:to>
    <xdr:sp macro="" textlink="">
      <xdr:nvSpPr>
        <xdr:cNvPr id="46234" name="Line 424">
          <a:extLst>
            <a:ext uri="{FF2B5EF4-FFF2-40B4-BE49-F238E27FC236}">
              <a16:creationId xmlns:a16="http://schemas.microsoft.com/office/drawing/2014/main" id="{78117B4C-1D77-29CE-8137-1D048CF74EB5}"/>
            </a:ext>
          </a:extLst>
        </xdr:cNvPr>
        <xdr:cNvSpPr>
          <a:spLocks noChangeShapeType="1"/>
        </xdr:cNvSpPr>
      </xdr:nvSpPr>
      <xdr:spPr bwMode="auto">
        <a:xfrm>
          <a:off x="11544300" y="381000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22</xdr:row>
      <xdr:rowOff>9525</xdr:rowOff>
    </xdr:from>
    <xdr:to>
      <xdr:col>18</xdr:col>
      <xdr:colOff>432435</xdr:colOff>
      <xdr:row>23</xdr:row>
      <xdr:rowOff>47625</xdr:rowOff>
    </xdr:to>
    <xdr:sp macro="" textlink="">
      <xdr:nvSpPr>
        <xdr:cNvPr id="10665" name="Text Box 425">
          <a:extLst>
            <a:ext uri="{FF2B5EF4-FFF2-40B4-BE49-F238E27FC236}">
              <a16:creationId xmlns:a16="http://schemas.microsoft.com/office/drawing/2014/main" id="{7CBB25C4-7543-AA08-EE0C-81AFE5907196}"/>
            </a:ext>
          </a:extLst>
        </xdr:cNvPr>
        <xdr:cNvSpPr txBox="1">
          <a:spLocks noChangeArrowheads="1"/>
        </xdr:cNvSpPr>
      </xdr:nvSpPr>
      <xdr:spPr bwMode="auto">
        <a:xfrm>
          <a:off x="12068175" y="378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a:t>
          </a:r>
        </a:p>
      </xdr:txBody>
    </xdr:sp>
    <xdr:clientData/>
  </xdr:twoCellAnchor>
  <xdr:twoCellAnchor>
    <xdr:from>
      <xdr:col>18</xdr:col>
      <xdr:colOff>434340</xdr:colOff>
      <xdr:row>19</xdr:row>
      <xdr:rowOff>160020</xdr:rowOff>
    </xdr:from>
    <xdr:to>
      <xdr:col>26</xdr:col>
      <xdr:colOff>68580</xdr:colOff>
      <xdr:row>19</xdr:row>
      <xdr:rowOff>160020</xdr:rowOff>
    </xdr:to>
    <xdr:sp macro="" textlink="">
      <xdr:nvSpPr>
        <xdr:cNvPr id="46236" name="Line 426">
          <a:extLst>
            <a:ext uri="{FF2B5EF4-FFF2-40B4-BE49-F238E27FC236}">
              <a16:creationId xmlns:a16="http://schemas.microsoft.com/office/drawing/2014/main" id="{08B37F84-0516-C8ED-5D3D-DF1225CCCDB6}"/>
            </a:ext>
          </a:extLst>
        </xdr:cNvPr>
        <xdr:cNvSpPr>
          <a:spLocks noChangeShapeType="1"/>
        </xdr:cNvSpPr>
      </xdr:nvSpPr>
      <xdr:spPr bwMode="auto">
        <a:xfrm>
          <a:off x="11544300" y="334518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19</xdr:row>
      <xdr:rowOff>47625</xdr:rowOff>
    </xdr:from>
    <xdr:to>
      <xdr:col>18</xdr:col>
      <xdr:colOff>432435</xdr:colOff>
      <xdr:row>20</xdr:row>
      <xdr:rowOff>85725</xdr:rowOff>
    </xdr:to>
    <xdr:sp macro="" textlink="">
      <xdr:nvSpPr>
        <xdr:cNvPr id="10667" name="Text Box 427">
          <a:extLst>
            <a:ext uri="{FF2B5EF4-FFF2-40B4-BE49-F238E27FC236}">
              <a16:creationId xmlns:a16="http://schemas.microsoft.com/office/drawing/2014/main" id="{A8A1268B-4AF4-5B67-5815-6FC0FF97CDB4}"/>
            </a:ext>
          </a:extLst>
        </xdr:cNvPr>
        <xdr:cNvSpPr txBox="1">
          <a:spLocks noChangeArrowheads="1"/>
        </xdr:cNvSpPr>
      </xdr:nvSpPr>
      <xdr:spPr bwMode="auto">
        <a:xfrm>
          <a:off x="12068175" y="330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18</xdr:col>
      <xdr:colOff>434340</xdr:colOff>
      <xdr:row>17</xdr:row>
      <xdr:rowOff>15240</xdr:rowOff>
    </xdr:from>
    <xdr:to>
      <xdr:col>26</xdr:col>
      <xdr:colOff>68580</xdr:colOff>
      <xdr:row>17</xdr:row>
      <xdr:rowOff>15240</xdr:rowOff>
    </xdr:to>
    <xdr:sp macro="" textlink="">
      <xdr:nvSpPr>
        <xdr:cNvPr id="46238" name="Line 428">
          <a:extLst>
            <a:ext uri="{FF2B5EF4-FFF2-40B4-BE49-F238E27FC236}">
              <a16:creationId xmlns:a16="http://schemas.microsoft.com/office/drawing/2014/main" id="{9FDEC5EB-5A4D-E757-958E-6F5AB70023FA}"/>
            </a:ext>
          </a:extLst>
        </xdr:cNvPr>
        <xdr:cNvSpPr>
          <a:spLocks noChangeShapeType="1"/>
        </xdr:cNvSpPr>
      </xdr:nvSpPr>
      <xdr:spPr bwMode="auto">
        <a:xfrm>
          <a:off x="11544300" y="286512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16</xdr:row>
      <xdr:rowOff>76200</xdr:rowOff>
    </xdr:from>
    <xdr:to>
      <xdr:col>18</xdr:col>
      <xdr:colOff>432435</xdr:colOff>
      <xdr:row>17</xdr:row>
      <xdr:rowOff>114300</xdr:rowOff>
    </xdr:to>
    <xdr:sp macro="" textlink="">
      <xdr:nvSpPr>
        <xdr:cNvPr id="10669" name="Text Box 429">
          <a:extLst>
            <a:ext uri="{FF2B5EF4-FFF2-40B4-BE49-F238E27FC236}">
              <a16:creationId xmlns:a16="http://schemas.microsoft.com/office/drawing/2014/main" id="{3AD8190A-F683-B9C5-C729-2B81C581FE65}"/>
            </a:ext>
          </a:extLst>
        </xdr:cNvPr>
        <xdr:cNvSpPr txBox="1">
          <a:spLocks noChangeArrowheads="1"/>
        </xdr:cNvSpPr>
      </xdr:nvSpPr>
      <xdr:spPr bwMode="auto">
        <a:xfrm>
          <a:off x="12068175" y="281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434340</xdr:colOff>
      <xdr:row>14</xdr:row>
      <xdr:rowOff>45720</xdr:rowOff>
    </xdr:from>
    <xdr:to>
      <xdr:col>26</xdr:col>
      <xdr:colOff>68580</xdr:colOff>
      <xdr:row>14</xdr:row>
      <xdr:rowOff>45720</xdr:rowOff>
    </xdr:to>
    <xdr:sp macro="" textlink="">
      <xdr:nvSpPr>
        <xdr:cNvPr id="46240" name="Line 430">
          <a:extLst>
            <a:ext uri="{FF2B5EF4-FFF2-40B4-BE49-F238E27FC236}">
              <a16:creationId xmlns:a16="http://schemas.microsoft.com/office/drawing/2014/main" id="{ED224974-8146-61F2-C0BC-872911C4F48A}"/>
            </a:ext>
          </a:extLst>
        </xdr:cNvPr>
        <xdr:cNvSpPr>
          <a:spLocks noChangeShapeType="1"/>
        </xdr:cNvSpPr>
      </xdr:nvSpPr>
      <xdr:spPr bwMode="auto">
        <a:xfrm>
          <a:off x="11544300" y="239268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363855</xdr:colOff>
      <xdr:row>13</xdr:row>
      <xdr:rowOff>97155</xdr:rowOff>
    </xdr:from>
    <xdr:to>
      <xdr:col>18</xdr:col>
      <xdr:colOff>432435</xdr:colOff>
      <xdr:row>14</xdr:row>
      <xdr:rowOff>135255</xdr:rowOff>
    </xdr:to>
    <xdr:sp macro="" textlink="">
      <xdr:nvSpPr>
        <xdr:cNvPr id="10671" name="Text Box 431">
          <a:extLst>
            <a:ext uri="{FF2B5EF4-FFF2-40B4-BE49-F238E27FC236}">
              <a16:creationId xmlns:a16="http://schemas.microsoft.com/office/drawing/2014/main" id="{3DCACFA0-48F4-9AAA-D642-A0653CD933A8}"/>
            </a:ext>
          </a:extLst>
        </xdr:cNvPr>
        <xdr:cNvSpPr txBox="1">
          <a:spLocks noChangeArrowheads="1"/>
        </xdr:cNvSpPr>
      </xdr:nvSpPr>
      <xdr:spPr bwMode="auto">
        <a:xfrm>
          <a:off x="12068175"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434340</xdr:colOff>
      <xdr:row>11</xdr:row>
      <xdr:rowOff>83820</xdr:rowOff>
    </xdr:from>
    <xdr:to>
      <xdr:col>26</xdr:col>
      <xdr:colOff>68580</xdr:colOff>
      <xdr:row>11</xdr:row>
      <xdr:rowOff>83820</xdr:rowOff>
    </xdr:to>
    <xdr:sp macro="" textlink="">
      <xdr:nvSpPr>
        <xdr:cNvPr id="46242" name="Line 432">
          <a:extLst>
            <a:ext uri="{FF2B5EF4-FFF2-40B4-BE49-F238E27FC236}">
              <a16:creationId xmlns:a16="http://schemas.microsoft.com/office/drawing/2014/main" id="{B80B3905-F9DA-1F5E-E92A-DC77462DC59F}"/>
            </a:ext>
          </a:extLst>
        </xdr:cNvPr>
        <xdr:cNvSpPr>
          <a:spLocks noChangeShapeType="1"/>
        </xdr:cNvSpPr>
      </xdr:nvSpPr>
      <xdr:spPr bwMode="auto">
        <a:xfrm>
          <a:off x="11544300" y="1927860"/>
          <a:ext cx="4572000"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434340</xdr:colOff>
      <xdr:row>11</xdr:row>
      <xdr:rowOff>83820</xdr:rowOff>
    </xdr:from>
    <xdr:to>
      <xdr:col>26</xdr:col>
      <xdr:colOff>68580</xdr:colOff>
      <xdr:row>25</xdr:row>
      <xdr:rowOff>91440</xdr:rowOff>
    </xdr:to>
    <xdr:sp macro="" textlink="">
      <xdr:nvSpPr>
        <xdr:cNvPr id="46243" name="将来負担の状況グラフ枠">
          <a:extLst>
            <a:ext uri="{FF2B5EF4-FFF2-40B4-BE49-F238E27FC236}">
              <a16:creationId xmlns:a16="http://schemas.microsoft.com/office/drawing/2014/main" id="{0D70E149-8AFF-A17F-A06D-DDB0461EDF5C}"/>
            </a:ext>
          </a:extLst>
        </xdr:cNvPr>
        <xdr:cNvSpPr>
          <a:spLocks noChangeArrowheads="1"/>
        </xdr:cNvSpPr>
      </xdr:nvSpPr>
      <xdr:spPr bwMode="auto">
        <a:xfrm>
          <a:off x="11544300" y="1927860"/>
          <a:ext cx="4572000" cy="235458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502920</xdr:colOff>
      <xdr:row>14</xdr:row>
      <xdr:rowOff>45720</xdr:rowOff>
    </xdr:from>
    <xdr:to>
      <xdr:col>24</xdr:col>
      <xdr:colOff>502920</xdr:colOff>
      <xdr:row>22</xdr:row>
      <xdr:rowOff>38100</xdr:rowOff>
    </xdr:to>
    <xdr:sp macro="" textlink="">
      <xdr:nvSpPr>
        <xdr:cNvPr id="46244" name="Line 434">
          <a:extLst>
            <a:ext uri="{FF2B5EF4-FFF2-40B4-BE49-F238E27FC236}">
              <a16:creationId xmlns:a16="http://schemas.microsoft.com/office/drawing/2014/main" id="{AFDEBD84-BDA9-EC3A-2F5D-3EE9DDFFB9FE}"/>
            </a:ext>
          </a:extLst>
        </xdr:cNvPr>
        <xdr:cNvSpPr>
          <a:spLocks noChangeShapeType="1"/>
        </xdr:cNvSpPr>
      </xdr:nvSpPr>
      <xdr:spPr bwMode="auto">
        <a:xfrm flipV="1">
          <a:off x="15316200" y="2392680"/>
          <a:ext cx="0" cy="13335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579120</xdr:colOff>
      <xdr:row>22</xdr:row>
      <xdr:rowOff>38100</xdr:rowOff>
    </xdr:from>
    <xdr:to>
      <xdr:col>26</xdr:col>
      <xdr:colOff>38100</xdr:colOff>
      <xdr:row>23</xdr:row>
      <xdr:rowOff>76200</xdr:rowOff>
    </xdr:to>
    <xdr:sp macro="" textlink="">
      <xdr:nvSpPr>
        <xdr:cNvPr id="10675" name="将来負担の状況最小値テキスト">
          <a:extLst>
            <a:ext uri="{FF2B5EF4-FFF2-40B4-BE49-F238E27FC236}">
              <a16:creationId xmlns:a16="http://schemas.microsoft.com/office/drawing/2014/main" id="{6E763551-7C66-1932-240D-0291C2D7C8DD}"/>
            </a:ext>
          </a:extLst>
        </xdr:cNvPr>
        <xdr:cNvSpPr txBox="1">
          <a:spLocks noChangeArrowheads="1"/>
        </xdr:cNvSpPr>
      </xdr:nvSpPr>
      <xdr:spPr bwMode="auto">
        <a:xfrm>
          <a:off x="17106900" y="381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281.8</a:t>
          </a:r>
        </a:p>
      </xdr:txBody>
    </xdr:sp>
    <xdr:clientData/>
  </xdr:twoCellAnchor>
  <xdr:twoCellAnchor>
    <xdr:from>
      <xdr:col>24</xdr:col>
      <xdr:colOff>419100</xdr:colOff>
      <xdr:row>22</xdr:row>
      <xdr:rowOff>38100</xdr:rowOff>
    </xdr:from>
    <xdr:to>
      <xdr:col>24</xdr:col>
      <xdr:colOff>579120</xdr:colOff>
      <xdr:row>22</xdr:row>
      <xdr:rowOff>38100</xdr:rowOff>
    </xdr:to>
    <xdr:sp macro="" textlink="">
      <xdr:nvSpPr>
        <xdr:cNvPr id="46246" name="Line 436">
          <a:extLst>
            <a:ext uri="{FF2B5EF4-FFF2-40B4-BE49-F238E27FC236}">
              <a16:creationId xmlns:a16="http://schemas.microsoft.com/office/drawing/2014/main" id="{BE35C89F-8B23-D2F4-433C-F6C38EE604B5}"/>
            </a:ext>
          </a:extLst>
        </xdr:cNvPr>
        <xdr:cNvSpPr>
          <a:spLocks noChangeShapeType="1"/>
        </xdr:cNvSpPr>
      </xdr:nvSpPr>
      <xdr:spPr bwMode="auto">
        <a:xfrm>
          <a:off x="15232380" y="372618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579120</xdr:colOff>
      <xdr:row>12</xdr:row>
      <xdr:rowOff>161925</xdr:rowOff>
    </xdr:from>
    <xdr:to>
      <xdr:col>26</xdr:col>
      <xdr:colOff>38100</xdr:colOff>
      <xdr:row>14</xdr:row>
      <xdr:rowOff>28575</xdr:rowOff>
    </xdr:to>
    <xdr:sp macro="" textlink="">
      <xdr:nvSpPr>
        <xdr:cNvPr id="10677" name="将来負担の状況最大値テキスト">
          <a:extLst>
            <a:ext uri="{FF2B5EF4-FFF2-40B4-BE49-F238E27FC236}">
              <a16:creationId xmlns:a16="http://schemas.microsoft.com/office/drawing/2014/main" id="{EEF2A873-6BC1-EE0D-2855-45F784CA6F27}"/>
            </a:ext>
          </a:extLst>
        </xdr:cNvPr>
        <xdr:cNvSpPr txBox="1">
          <a:spLocks noChangeArrowheads="1"/>
        </xdr:cNvSpPr>
      </xdr:nvSpPr>
      <xdr:spPr bwMode="auto">
        <a:xfrm>
          <a:off x="17106900" y="2219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0.0</a:t>
          </a:r>
        </a:p>
      </xdr:txBody>
    </xdr:sp>
    <xdr:clientData/>
  </xdr:twoCellAnchor>
  <xdr:twoCellAnchor>
    <xdr:from>
      <xdr:col>24</xdr:col>
      <xdr:colOff>419100</xdr:colOff>
      <xdr:row>14</xdr:row>
      <xdr:rowOff>45720</xdr:rowOff>
    </xdr:from>
    <xdr:to>
      <xdr:col>24</xdr:col>
      <xdr:colOff>579120</xdr:colOff>
      <xdr:row>14</xdr:row>
      <xdr:rowOff>45720</xdr:rowOff>
    </xdr:to>
    <xdr:sp macro="" textlink="">
      <xdr:nvSpPr>
        <xdr:cNvPr id="46248" name="Line 438">
          <a:extLst>
            <a:ext uri="{FF2B5EF4-FFF2-40B4-BE49-F238E27FC236}">
              <a16:creationId xmlns:a16="http://schemas.microsoft.com/office/drawing/2014/main" id="{D064DF57-BE69-F8F8-88A3-8195737CE0A9}"/>
            </a:ext>
          </a:extLst>
        </xdr:cNvPr>
        <xdr:cNvSpPr>
          <a:spLocks noChangeShapeType="1"/>
        </xdr:cNvSpPr>
      </xdr:nvSpPr>
      <xdr:spPr bwMode="auto">
        <a:xfrm>
          <a:off x="15232380" y="239268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365760</xdr:colOff>
      <xdr:row>15</xdr:row>
      <xdr:rowOff>129540</xdr:rowOff>
    </xdr:from>
    <xdr:to>
      <xdr:col>24</xdr:col>
      <xdr:colOff>502920</xdr:colOff>
      <xdr:row>16</xdr:row>
      <xdr:rowOff>0</xdr:rowOff>
    </xdr:to>
    <xdr:sp macro="" textlink="">
      <xdr:nvSpPr>
        <xdr:cNvPr id="46249" name="Line 439">
          <a:extLst>
            <a:ext uri="{FF2B5EF4-FFF2-40B4-BE49-F238E27FC236}">
              <a16:creationId xmlns:a16="http://schemas.microsoft.com/office/drawing/2014/main" id="{00B33FB6-0073-EA26-E55D-4560F75ED2CF}"/>
            </a:ext>
          </a:extLst>
        </xdr:cNvPr>
        <xdr:cNvSpPr>
          <a:spLocks noChangeShapeType="1"/>
        </xdr:cNvSpPr>
      </xdr:nvSpPr>
      <xdr:spPr bwMode="auto">
        <a:xfrm flipV="1">
          <a:off x="14561820" y="2644140"/>
          <a:ext cx="75438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579120</xdr:colOff>
      <xdr:row>15</xdr:row>
      <xdr:rowOff>161925</xdr:rowOff>
    </xdr:from>
    <xdr:to>
      <xdr:col>26</xdr:col>
      <xdr:colOff>38100</xdr:colOff>
      <xdr:row>17</xdr:row>
      <xdr:rowOff>28575</xdr:rowOff>
    </xdr:to>
    <xdr:sp macro="" textlink="">
      <xdr:nvSpPr>
        <xdr:cNvPr id="10680" name="将来負担の状況平均値テキスト">
          <a:extLst>
            <a:ext uri="{FF2B5EF4-FFF2-40B4-BE49-F238E27FC236}">
              <a16:creationId xmlns:a16="http://schemas.microsoft.com/office/drawing/2014/main" id="{85D15339-17C5-BCF0-B6D3-25C614B15863}"/>
            </a:ext>
          </a:extLst>
        </xdr:cNvPr>
        <xdr:cNvSpPr txBox="1">
          <a:spLocks noChangeArrowheads="1"/>
        </xdr:cNvSpPr>
      </xdr:nvSpPr>
      <xdr:spPr bwMode="auto">
        <a:xfrm>
          <a:off x="17106900" y="273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69.2</a:t>
          </a:r>
        </a:p>
      </xdr:txBody>
    </xdr:sp>
    <xdr:clientData/>
  </xdr:twoCellAnchor>
  <xdr:twoCellAnchor>
    <xdr:from>
      <xdr:col>24</xdr:col>
      <xdr:colOff>457200</xdr:colOff>
      <xdr:row>15</xdr:row>
      <xdr:rowOff>160020</xdr:rowOff>
    </xdr:from>
    <xdr:to>
      <xdr:col>24</xdr:col>
      <xdr:colOff>548640</xdr:colOff>
      <xdr:row>16</xdr:row>
      <xdr:rowOff>91440</xdr:rowOff>
    </xdr:to>
    <xdr:sp macro="" textlink="">
      <xdr:nvSpPr>
        <xdr:cNvPr id="46251" name="AutoShape 441">
          <a:extLst>
            <a:ext uri="{FF2B5EF4-FFF2-40B4-BE49-F238E27FC236}">
              <a16:creationId xmlns:a16="http://schemas.microsoft.com/office/drawing/2014/main" id="{0CC91545-1AA7-F838-637E-B8C4236553E4}"/>
            </a:ext>
          </a:extLst>
        </xdr:cNvPr>
        <xdr:cNvSpPr>
          <a:spLocks noChangeArrowheads="1"/>
        </xdr:cNvSpPr>
      </xdr:nvSpPr>
      <xdr:spPr bwMode="auto">
        <a:xfrm>
          <a:off x="15270480" y="2674620"/>
          <a:ext cx="91440" cy="9906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182880</xdr:colOff>
      <xdr:row>16</xdr:row>
      <xdr:rowOff>0</xdr:rowOff>
    </xdr:from>
    <xdr:to>
      <xdr:col>23</xdr:col>
      <xdr:colOff>365760</xdr:colOff>
      <xdr:row>16</xdr:row>
      <xdr:rowOff>99060</xdr:rowOff>
    </xdr:to>
    <xdr:sp macro="" textlink="">
      <xdr:nvSpPr>
        <xdr:cNvPr id="46252" name="Line 442">
          <a:extLst>
            <a:ext uri="{FF2B5EF4-FFF2-40B4-BE49-F238E27FC236}">
              <a16:creationId xmlns:a16="http://schemas.microsoft.com/office/drawing/2014/main" id="{F918C8A1-D77D-9B12-7657-788A0ECAD879}"/>
            </a:ext>
          </a:extLst>
        </xdr:cNvPr>
        <xdr:cNvSpPr>
          <a:spLocks noChangeShapeType="1"/>
        </xdr:cNvSpPr>
      </xdr:nvSpPr>
      <xdr:spPr bwMode="auto">
        <a:xfrm flipV="1">
          <a:off x="13761720" y="2682240"/>
          <a:ext cx="800100" cy="9906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320040</xdr:colOff>
      <xdr:row>16</xdr:row>
      <xdr:rowOff>83820</xdr:rowOff>
    </xdr:from>
    <xdr:to>
      <xdr:col>23</xdr:col>
      <xdr:colOff>411480</xdr:colOff>
      <xdr:row>17</xdr:row>
      <xdr:rowOff>7620</xdr:rowOff>
    </xdr:to>
    <xdr:sp macro="" textlink="">
      <xdr:nvSpPr>
        <xdr:cNvPr id="46253" name="AutoShape 443">
          <a:extLst>
            <a:ext uri="{FF2B5EF4-FFF2-40B4-BE49-F238E27FC236}">
              <a16:creationId xmlns:a16="http://schemas.microsoft.com/office/drawing/2014/main" id="{E095183D-0C2A-6F39-4D19-505D9D9CD0C4}"/>
            </a:ext>
          </a:extLst>
        </xdr:cNvPr>
        <xdr:cNvSpPr>
          <a:spLocks noChangeArrowheads="1"/>
        </xdr:cNvSpPr>
      </xdr:nvSpPr>
      <xdr:spPr bwMode="auto">
        <a:xfrm>
          <a:off x="14516100" y="2766060"/>
          <a:ext cx="9144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20955</xdr:colOff>
      <xdr:row>17</xdr:row>
      <xdr:rowOff>28575</xdr:rowOff>
    </xdr:from>
    <xdr:to>
      <xdr:col>24</xdr:col>
      <xdr:colOff>68580</xdr:colOff>
      <xdr:row>18</xdr:row>
      <xdr:rowOff>66675</xdr:rowOff>
    </xdr:to>
    <xdr:sp macro="" textlink="">
      <xdr:nvSpPr>
        <xdr:cNvPr id="10684" name="Text Box 444">
          <a:extLst>
            <a:ext uri="{FF2B5EF4-FFF2-40B4-BE49-F238E27FC236}">
              <a16:creationId xmlns:a16="http://schemas.microsoft.com/office/drawing/2014/main" id="{51C87DEA-7F4A-0342-6A0C-575A7B57EB81}"/>
            </a:ext>
          </a:extLst>
        </xdr:cNvPr>
        <xdr:cNvSpPr txBox="1">
          <a:spLocks noChangeArrowheads="1"/>
        </xdr:cNvSpPr>
      </xdr:nvSpPr>
      <xdr:spPr bwMode="auto">
        <a:xfrm>
          <a:off x="15801975" y="2943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88.1</a:t>
          </a:r>
        </a:p>
      </xdr:txBody>
    </xdr:sp>
    <xdr:clientData/>
  </xdr:twoCellAnchor>
  <xdr:twoCellAnchor>
    <xdr:from>
      <xdr:col>21</xdr:col>
      <xdr:colOff>0</xdr:colOff>
      <xdr:row>16</xdr:row>
      <xdr:rowOff>99060</xdr:rowOff>
    </xdr:from>
    <xdr:to>
      <xdr:col>22</xdr:col>
      <xdr:colOff>182880</xdr:colOff>
      <xdr:row>16</xdr:row>
      <xdr:rowOff>160020</xdr:rowOff>
    </xdr:to>
    <xdr:sp macro="" textlink="">
      <xdr:nvSpPr>
        <xdr:cNvPr id="46255" name="Line 445">
          <a:extLst>
            <a:ext uri="{FF2B5EF4-FFF2-40B4-BE49-F238E27FC236}">
              <a16:creationId xmlns:a16="http://schemas.microsoft.com/office/drawing/2014/main" id="{19303E4C-4443-6CE6-2C8A-29BCF5759182}"/>
            </a:ext>
          </a:extLst>
        </xdr:cNvPr>
        <xdr:cNvSpPr>
          <a:spLocks noChangeShapeType="1"/>
        </xdr:cNvSpPr>
      </xdr:nvSpPr>
      <xdr:spPr bwMode="auto">
        <a:xfrm flipV="1">
          <a:off x="12961620" y="2781300"/>
          <a:ext cx="800100" cy="6096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137160</xdr:colOff>
      <xdr:row>17</xdr:row>
      <xdr:rowOff>0</xdr:rowOff>
    </xdr:from>
    <xdr:to>
      <xdr:col>22</xdr:col>
      <xdr:colOff>228600</xdr:colOff>
      <xdr:row>17</xdr:row>
      <xdr:rowOff>99060</xdr:rowOff>
    </xdr:to>
    <xdr:sp macro="" textlink="">
      <xdr:nvSpPr>
        <xdr:cNvPr id="46256" name="AutoShape 446">
          <a:extLst>
            <a:ext uri="{FF2B5EF4-FFF2-40B4-BE49-F238E27FC236}">
              <a16:creationId xmlns:a16="http://schemas.microsoft.com/office/drawing/2014/main" id="{3EF712F1-7124-0900-A81A-82D0689F7F28}"/>
            </a:ext>
          </a:extLst>
        </xdr:cNvPr>
        <xdr:cNvSpPr>
          <a:spLocks noChangeArrowheads="1"/>
        </xdr:cNvSpPr>
      </xdr:nvSpPr>
      <xdr:spPr bwMode="auto">
        <a:xfrm>
          <a:off x="13716000" y="284988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459105</xdr:colOff>
      <xdr:row>17</xdr:row>
      <xdr:rowOff>114300</xdr:rowOff>
    </xdr:from>
    <xdr:to>
      <xdr:col>22</xdr:col>
      <xdr:colOff>527685</xdr:colOff>
      <xdr:row>18</xdr:row>
      <xdr:rowOff>152400</xdr:rowOff>
    </xdr:to>
    <xdr:sp macro="" textlink="">
      <xdr:nvSpPr>
        <xdr:cNvPr id="10687" name="Text Box 447">
          <a:extLst>
            <a:ext uri="{FF2B5EF4-FFF2-40B4-BE49-F238E27FC236}">
              <a16:creationId xmlns:a16="http://schemas.microsoft.com/office/drawing/2014/main" id="{946D9E6C-4615-E18E-C79E-E91A40196EDD}"/>
            </a:ext>
          </a:extLst>
        </xdr:cNvPr>
        <xdr:cNvSpPr txBox="1">
          <a:spLocks noChangeArrowheads="1"/>
        </xdr:cNvSpPr>
      </xdr:nvSpPr>
      <xdr:spPr bwMode="auto">
        <a:xfrm>
          <a:off x="14906625" y="302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106.7</a:t>
          </a:r>
        </a:p>
      </xdr:txBody>
    </xdr:sp>
    <xdr:clientData/>
  </xdr:twoCellAnchor>
  <xdr:twoCellAnchor>
    <xdr:from>
      <xdr:col>19</xdr:col>
      <xdr:colOff>434340</xdr:colOff>
      <xdr:row>16</xdr:row>
      <xdr:rowOff>160020</xdr:rowOff>
    </xdr:from>
    <xdr:to>
      <xdr:col>21</xdr:col>
      <xdr:colOff>0</xdr:colOff>
      <xdr:row>17</xdr:row>
      <xdr:rowOff>45720</xdr:rowOff>
    </xdr:to>
    <xdr:sp macro="" textlink="">
      <xdr:nvSpPr>
        <xdr:cNvPr id="46258" name="Line 448">
          <a:extLst>
            <a:ext uri="{FF2B5EF4-FFF2-40B4-BE49-F238E27FC236}">
              <a16:creationId xmlns:a16="http://schemas.microsoft.com/office/drawing/2014/main" id="{3B4EF1EF-DF0C-2662-1658-9D7F219D2D72}"/>
            </a:ext>
          </a:extLst>
        </xdr:cNvPr>
        <xdr:cNvSpPr>
          <a:spLocks noChangeShapeType="1"/>
        </xdr:cNvSpPr>
      </xdr:nvSpPr>
      <xdr:spPr bwMode="auto">
        <a:xfrm flipV="1">
          <a:off x="12161520" y="2842260"/>
          <a:ext cx="800100" cy="533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571500</xdr:colOff>
      <xdr:row>17</xdr:row>
      <xdr:rowOff>30480</xdr:rowOff>
    </xdr:from>
    <xdr:to>
      <xdr:col>21</xdr:col>
      <xdr:colOff>45720</xdr:colOff>
      <xdr:row>17</xdr:row>
      <xdr:rowOff>129540</xdr:rowOff>
    </xdr:to>
    <xdr:sp macro="" textlink="">
      <xdr:nvSpPr>
        <xdr:cNvPr id="46259" name="AutoShape 449">
          <a:extLst>
            <a:ext uri="{FF2B5EF4-FFF2-40B4-BE49-F238E27FC236}">
              <a16:creationId xmlns:a16="http://schemas.microsoft.com/office/drawing/2014/main" id="{FDEBF1CD-D345-1EA2-707F-51ED48FEA43D}"/>
            </a:ext>
          </a:extLst>
        </xdr:cNvPr>
        <xdr:cNvSpPr>
          <a:spLocks noChangeArrowheads="1"/>
        </xdr:cNvSpPr>
      </xdr:nvSpPr>
      <xdr:spPr bwMode="auto">
        <a:xfrm>
          <a:off x="12915900" y="288036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274320</xdr:colOff>
      <xdr:row>17</xdr:row>
      <xdr:rowOff>135255</xdr:rowOff>
    </xdr:from>
    <xdr:to>
      <xdr:col>21</xdr:col>
      <xdr:colOff>342900</xdr:colOff>
      <xdr:row>19</xdr:row>
      <xdr:rowOff>9672</xdr:rowOff>
    </xdr:to>
    <xdr:sp macro="" textlink="">
      <xdr:nvSpPr>
        <xdr:cNvPr id="10690" name="Text Box 450">
          <a:extLst>
            <a:ext uri="{FF2B5EF4-FFF2-40B4-BE49-F238E27FC236}">
              <a16:creationId xmlns:a16="http://schemas.microsoft.com/office/drawing/2014/main" id="{5AA3202C-3097-795F-A371-43AE3847CF6C}"/>
            </a:ext>
          </a:extLst>
        </xdr:cNvPr>
        <xdr:cNvSpPr txBox="1">
          <a:spLocks noChangeArrowheads="1"/>
        </xdr:cNvSpPr>
      </xdr:nvSpPr>
      <xdr:spPr bwMode="auto">
        <a:xfrm>
          <a:off x="14020800"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113.2</a:t>
          </a:r>
        </a:p>
      </xdr:txBody>
    </xdr:sp>
    <xdr:clientData/>
  </xdr:twoCellAnchor>
  <xdr:twoCellAnchor>
    <xdr:from>
      <xdr:col>19</xdr:col>
      <xdr:colOff>388620</xdr:colOff>
      <xdr:row>17</xdr:row>
      <xdr:rowOff>45720</xdr:rowOff>
    </xdr:from>
    <xdr:to>
      <xdr:col>19</xdr:col>
      <xdr:colOff>480060</xdr:colOff>
      <xdr:row>17</xdr:row>
      <xdr:rowOff>137160</xdr:rowOff>
    </xdr:to>
    <xdr:sp macro="" textlink="">
      <xdr:nvSpPr>
        <xdr:cNvPr id="46261" name="AutoShape 451">
          <a:extLst>
            <a:ext uri="{FF2B5EF4-FFF2-40B4-BE49-F238E27FC236}">
              <a16:creationId xmlns:a16="http://schemas.microsoft.com/office/drawing/2014/main" id="{92E3CEC6-DD87-50CC-101C-1CE7788CE8C5}"/>
            </a:ext>
          </a:extLst>
        </xdr:cNvPr>
        <xdr:cNvSpPr>
          <a:spLocks noChangeArrowheads="1"/>
        </xdr:cNvSpPr>
      </xdr:nvSpPr>
      <xdr:spPr bwMode="auto">
        <a:xfrm>
          <a:off x="12115800" y="2895600"/>
          <a:ext cx="9144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89535</xdr:colOff>
      <xdr:row>17</xdr:row>
      <xdr:rowOff>161925</xdr:rowOff>
    </xdr:from>
    <xdr:to>
      <xdr:col>20</xdr:col>
      <xdr:colOff>158115</xdr:colOff>
      <xdr:row>19</xdr:row>
      <xdr:rowOff>28575</xdr:rowOff>
    </xdr:to>
    <xdr:sp macro="" textlink="">
      <xdr:nvSpPr>
        <xdr:cNvPr id="10692" name="Text Box 452">
          <a:extLst>
            <a:ext uri="{FF2B5EF4-FFF2-40B4-BE49-F238E27FC236}">
              <a16:creationId xmlns:a16="http://schemas.microsoft.com/office/drawing/2014/main" id="{E50D5DA7-E609-4E0C-5DD2-8D947991E46C}"/>
            </a:ext>
          </a:extLst>
        </xdr:cNvPr>
        <xdr:cNvSpPr txBox="1">
          <a:spLocks noChangeArrowheads="1"/>
        </xdr:cNvSpPr>
      </xdr:nvSpPr>
      <xdr:spPr bwMode="auto">
        <a:xfrm>
          <a:off x="13134975" y="3076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115.7</a:t>
          </a:r>
        </a:p>
      </xdr:txBody>
    </xdr:sp>
    <xdr:clientData/>
  </xdr:twoCellAnchor>
  <xdr:twoCellAnchor editAs="oneCell">
    <xdr:from>
      <xdr:col>24</xdr:col>
      <xdr:colOff>401955</xdr:colOff>
      <xdr:row>25</xdr:row>
      <xdr:rowOff>161925</xdr:rowOff>
    </xdr:from>
    <xdr:to>
      <xdr:col>25</xdr:col>
      <xdr:colOff>470535</xdr:colOff>
      <xdr:row>27</xdr:row>
      <xdr:rowOff>28575</xdr:rowOff>
    </xdr:to>
    <xdr:sp macro="" textlink="">
      <xdr:nvSpPr>
        <xdr:cNvPr id="10693" name="Text Box 453">
          <a:extLst>
            <a:ext uri="{FF2B5EF4-FFF2-40B4-BE49-F238E27FC236}">
              <a16:creationId xmlns:a16="http://schemas.microsoft.com/office/drawing/2014/main" id="{CA40B415-0C0B-AB03-A8DE-ED0F293950B8}"/>
            </a:ext>
          </a:extLst>
        </xdr:cNvPr>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23</xdr:col>
      <xdr:colOff>264795</xdr:colOff>
      <xdr:row>25</xdr:row>
      <xdr:rowOff>161925</xdr:rowOff>
    </xdr:from>
    <xdr:to>
      <xdr:col>24</xdr:col>
      <xdr:colOff>333375</xdr:colOff>
      <xdr:row>27</xdr:row>
      <xdr:rowOff>28575</xdr:rowOff>
    </xdr:to>
    <xdr:sp macro="" textlink="">
      <xdr:nvSpPr>
        <xdr:cNvPr id="10694" name="Text Box 454">
          <a:extLst>
            <a:ext uri="{FF2B5EF4-FFF2-40B4-BE49-F238E27FC236}">
              <a16:creationId xmlns:a16="http://schemas.microsoft.com/office/drawing/2014/main" id="{0E400A0E-E9A9-951C-9805-7216567F4BB2}"/>
            </a:ext>
          </a:extLst>
        </xdr:cNvPr>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78105</xdr:colOff>
      <xdr:row>25</xdr:row>
      <xdr:rowOff>161925</xdr:rowOff>
    </xdr:from>
    <xdr:to>
      <xdr:col>23</xdr:col>
      <xdr:colOff>146685</xdr:colOff>
      <xdr:row>27</xdr:row>
      <xdr:rowOff>28575</xdr:rowOff>
    </xdr:to>
    <xdr:sp macro="" textlink="">
      <xdr:nvSpPr>
        <xdr:cNvPr id="10695" name="Text Box 455">
          <a:extLst>
            <a:ext uri="{FF2B5EF4-FFF2-40B4-BE49-F238E27FC236}">
              <a16:creationId xmlns:a16="http://schemas.microsoft.com/office/drawing/2014/main" id="{0A73AF2C-A367-00B2-B04A-CA2BB25282F7}"/>
            </a:ext>
          </a:extLst>
        </xdr:cNvPr>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510540</xdr:colOff>
      <xdr:row>25</xdr:row>
      <xdr:rowOff>161925</xdr:rowOff>
    </xdr:from>
    <xdr:to>
      <xdr:col>21</xdr:col>
      <xdr:colOff>579120</xdr:colOff>
      <xdr:row>27</xdr:row>
      <xdr:rowOff>28575</xdr:rowOff>
    </xdr:to>
    <xdr:sp macro="" textlink="">
      <xdr:nvSpPr>
        <xdr:cNvPr id="10696" name="Text Box 456">
          <a:extLst>
            <a:ext uri="{FF2B5EF4-FFF2-40B4-BE49-F238E27FC236}">
              <a16:creationId xmlns:a16="http://schemas.microsoft.com/office/drawing/2014/main" id="{12AF744E-FB93-80FA-2AB3-1E8281B6FC62}"/>
            </a:ext>
          </a:extLst>
        </xdr:cNvPr>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19</xdr:col>
      <xdr:colOff>333375</xdr:colOff>
      <xdr:row>25</xdr:row>
      <xdr:rowOff>161925</xdr:rowOff>
    </xdr:from>
    <xdr:to>
      <xdr:col>20</xdr:col>
      <xdr:colOff>401955</xdr:colOff>
      <xdr:row>27</xdr:row>
      <xdr:rowOff>28575</xdr:rowOff>
    </xdr:to>
    <xdr:sp macro="" textlink="">
      <xdr:nvSpPr>
        <xdr:cNvPr id="10697" name="Text Box 457">
          <a:extLst>
            <a:ext uri="{FF2B5EF4-FFF2-40B4-BE49-F238E27FC236}">
              <a16:creationId xmlns:a16="http://schemas.microsoft.com/office/drawing/2014/main" id="{A95BAF73-E2D0-F7AD-38CF-453B419E0967}"/>
            </a:ext>
          </a:extLst>
        </xdr:cNvPr>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24</xdr:col>
      <xdr:colOff>457200</xdr:colOff>
      <xdr:row>15</xdr:row>
      <xdr:rowOff>83820</xdr:rowOff>
    </xdr:from>
    <xdr:to>
      <xdr:col>24</xdr:col>
      <xdr:colOff>548640</xdr:colOff>
      <xdr:row>16</xdr:row>
      <xdr:rowOff>15240</xdr:rowOff>
    </xdr:to>
    <xdr:sp macro="" textlink="">
      <xdr:nvSpPr>
        <xdr:cNvPr id="46268" name="Oval 458">
          <a:extLst>
            <a:ext uri="{FF2B5EF4-FFF2-40B4-BE49-F238E27FC236}">
              <a16:creationId xmlns:a16="http://schemas.microsoft.com/office/drawing/2014/main" id="{DC07D088-612E-7D76-3647-ACFEF40DB404}"/>
            </a:ext>
          </a:extLst>
        </xdr:cNvPr>
        <xdr:cNvSpPr>
          <a:spLocks noChangeArrowheads="1"/>
        </xdr:cNvSpPr>
      </xdr:nvSpPr>
      <xdr:spPr bwMode="auto">
        <a:xfrm>
          <a:off x="15270480" y="259842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24</xdr:col>
      <xdr:colOff>579120</xdr:colOff>
      <xdr:row>14</xdr:row>
      <xdr:rowOff>125730</xdr:rowOff>
    </xdr:from>
    <xdr:to>
      <xdr:col>26</xdr:col>
      <xdr:colOff>38100</xdr:colOff>
      <xdr:row>16</xdr:row>
      <xdr:rowOff>147</xdr:rowOff>
    </xdr:to>
    <xdr:sp macro="" textlink="">
      <xdr:nvSpPr>
        <xdr:cNvPr id="10699" name="将来負担の状況該当値テキスト">
          <a:extLst>
            <a:ext uri="{FF2B5EF4-FFF2-40B4-BE49-F238E27FC236}">
              <a16:creationId xmlns:a16="http://schemas.microsoft.com/office/drawing/2014/main" id="{5E3D2693-FE3C-6065-5CA9-1C0D8948BA82}"/>
            </a:ext>
          </a:extLst>
        </xdr:cNvPr>
        <xdr:cNvSpPr txBox="1">
          <a:spLocks noChangeArrowheads="1"/>
        </xdr:cNvSpPr>
      </xdr:nvSpPr>
      <xdr:spPr bwMode="auto">
        <a:xfrm>
          <a:off x="17106900" y="253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53.6</a:t>
          </a:r>
        </a:p>
      </xdr:txBody>
    </xdr:sp>
    <xdr:clientData/>
  </xdr:twoCellAnchor>
  <xdr:twoCellAnchor>
    <xdr:from>
      <xdr:col>23</xdr:col>
      <xdr:colOff>320040</xdr:colOff>
      <xdr:row>15</xdr:row>
      <xdr:rowOff>121920</xdr:rowOff>
    </xdr:from>
    <xdr:to>
      <xdr:col>23</xdr:col>
      <xdr:colOff>411480</xdr:colOff>
      <xdr:row>16</xdr:row>
      <xdr:rowOff>45720</xdr:rowOff>
    </xdr:to>
    <xdr:sp macro="" textlink="">
      <xdr:nvSpPr>
        <xdr:cNvPr id="46270" name="Oval 460">
          <a:extLst>
            <a:ext uri="{FF2B5EF4-FFF2-40B4-BE49-F238E27FC236}">
              <a16:creationId xmlns:a16="http://schemas.microsoft.com/office/drawing/2014/main" id="{69762DE1-0F4D-33E9-4E4B-8E43CD84A81D}"/>
            </a:ext>
          </a:extLst>
        </xdr:cNvPr>
        <xdr:cNvSpPr>
          <a:spLocks noChangeArrowheads="1"/>
        </xdr:cNvSpPr>
      </xdr:nvSpPr>
      <xdr:spPr bwMode="auto">
        <a:xfrm>
          <a:off x="14516100" y="2636520"/>
          <a:ext cx="91440" cy="91440"/>
        </a:xfrm>
        <a:prstGeom prst="ellipse">
          <a:avLst/>
        </a:prstGeom>
        <a:solidFill>
          <a:srgbClr val="FF0000"/>
        </a:solidFill>
        <a:ln w="9525">
          <a:solidFill>
            <a:srgbClr val="FF0000"/>
          </a:solidFill>
          <a:round/>
          <a:headEnd/>
          <a:tailEnd/>
        </a:ln>
      </xdr:spPr>
    </xdr:sp>
    <xdr:clientData/>
  </xdr:twoCellAnchor>
  <xdr:twoCellAnchor editAs="oneCell">
    <xdr:from>
      <xdr:col>23</xdr:col>
      <xdr:colOff>20955</xdr:colOff>
      <xdr:row>14</xdr:row>
      <xdr:rowOff>85725</xdr:rowOff>
    </xdr:from>
    <xdr:to>
      <xdr:col>24</xdr:col>
      <xdr:colOff>68580</xdr:colOff>
      <xdr:row>15</xdr:row>
      <xdr:rowOff>123825</xdr:rowOff>
    </xdr:to>
    <xdr:sp macro="" textlink="">
      <xdr:nvSpPr>
        <xdr:cNvPr id="10701" name="Text Box 461">
          <a:extLst>
            <a:ext uri="{FF2B5EF4-FFF2-40B4-BE49-F238E27FC236}">
              <a16:creationId xmlns:a16="http://schemas.microsoft.com/office/drawing/2014/main" id="{0FB75CC2-D0A0-3ED5-C2F2-F129CA690CF3}"/>
            </a:ext>
          </a:extLst>
        </xdr:cNvPr>
        <xdr:cNvSpPr txBox="1">
          <a:spLocks noChangeArrowheads="1"/>
        </xdr:cNvSpPr>
      </xdr:nvSpPr>
      <xdr:spPr bwMode="auto">
        <a:xfrm>
          <a:off x="15801975" y="2486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60.2</a:t>
          </a:r>
        </a:p>
      </xdr:txBody>
    </xdr:sp>
    <xdr:clientData/>
  </xdr:twoCellAnchor>
  <xdr:twoCellAnchor>
    <xdr:from>
      <xdr:col>22</xdr:col>
      <xdr:colOff>137160</xdr:colOff>
      <xdr:row>16</xdr:row>
      <xdr:rowOff>45720</xdr:rowOff>
    </xdr:from>
    <xdr:to>
      <xdr:col>22</xdr:col>
      <xdr:colOff>228600</xdr:colOff>
      <xdr:row>16</xdr:row>
      <xdr:rowOff>144780</xdr:rowOff>
    </xdr:to>
    <xdr:sp macro="" textlink="">
      <xdr:nvSpPr>
        <xdr:cNvPr id="46272" name="Oval 462">
          <a:extLst>
            <a:ext uri="{FF2B5EF4-FFF2-40B4-BE49-F238E27FC236}">
              <a16:creationId xmlns:a16="http://schemas.microsoft.com/office/drawing/2014/main" id="{819FF92C-C5C1-56A9-A2F9-BBF621853D71}"/>
            </a:ext>
          </a:extLst>
        </xdr:cNvPr>
        <xdr:cNvSpPr>
          <a:spLocks noChangeArrowheads="1"/>
        </xdr:cNvSpPr>
      </xdr:nvSpPr>
      <xdr:spPr bwMode="auto">
        <a:xfrm>
          <a:off x="13716000" y="272796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21</xdr:col>
      <xdr:colOff>459105</xdr:colOff>
      <xdr:row>15</xdr:row>
      <xdr:rowOff>11430</xdr:rowOff>
    </xdr:from>
    <xdr:to>
      <xdr:col>22</xdr:col>
      <xdr:colOff>527685</xdr:colOff>
      <xdr:row>16</xdr:row>
      <xdr:rowOff>49530</xdr:rowOff>
    </xdr:to>
    <xdr:sp macro="" textlink="">
      <xdr:nvSpPr>
        <xdr:cNvPr id="10703" name="Text Box 463">
          <a:extLst>
            <a:ext uri="{FF2B5EF4-FFF2-40B4-BE49-F238E27FC236}">
              <a16:creationId xmlns:a16="http://schemas.microsoft.com/office/drawing/2014/main" id="{220083AD-B0A3-A5EB-F79C-BE1FBB8B34C9}"/>
            </a:ext>
          </a:extLst>
        </xdr:cNvPr>
        <xdr:cNvSpPr txBox="1">
          <a:spLocks noChangeArrowheads="1"/>
        </xdr:cNvSpPr>
      </xdr:nvSpPr>
      <xdr:spPr bwMode="auto">
        <a:xfrm>
          <a:off x="14906625" y="2590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81.9</a:t>
          </a:r>
        </a:p>
      </xdr:txBody>
    </xdr:sp>
    <xdr:clientData/>
  </xdr:twoCellAnchor>
  <xdr:twoCellAnchor>
    <xdr:from>
      <xdr:col>20</xdr:col>
      <xdr:colOff>571500</xdr:colOff>
      <xdr:row>16</xdr:row>
      <xdr:rowOff>114300</xdr:rowOff>
    </xdr:from>
    <xdr:to>
      <xdr:col>21</xdr:col>
      <xdr:colOff>45720</xdr:colOff>
      <xdr:row>17</xdr:row>
      <xdr:rowOff>45720</xdr:rowOff>
    </xdr:to>
    <xdr:sp macro="" textlink="">
      <xdr:nvSpPr>
        <xdr:cNvPr id="46274" name="Oval 464">
          <a:extLst>
            <a:ext uri="{FF2B5EF4-FFF2-40B4-BE49-F238E27FC236}">
              <a16:creationId xmlns:a16="http://schemas.microsoft.com/office/drawing/2014/main" id="{963930D8-CB0E-BE8E-AAA7-D1D44C16B063}"/>
            </a:ext>
          </a:extLst>
        </xdr:cNvPr>
        <xdr:cNvSpPr>
          <a:spLocks noChangeArrowheads="1"/>
        </xdr:cNvSpPr>
      </xdr:nvSpPr>
      <xdr:spPr bwMode="auto">
        <a:xfrm>
          <a:off x="12915900" y="279654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20</xdr:col>
      <xdr:colOff>274320</xdr:colOff>
      <xdr:row>15</xdr:row>
      <xdr:rowOff>85725</xdr:rowOff>
    </xdr:from>
    <xdr:to>
      <xdr:col>21</xdr:col>
      <xdr:colOff>342900</xdr:colOff>
      <xdr:row>16</xdr:row>
      <xdr:rowOff>123825</xdr:rowOff>
    </xdr:to>
    <xdr:sp macro="" textlink="">
      <xdr:nvSpPr>
        <xdr:cNvPr id="10705" name="Text Box 465">
          <a:extLst>
            <a:ext uri="{FF2B5EF4-FFF2-40B4-BE49-F238E27FC236}">
              <a16:creationId xmlns:a16="http://schemas.microsoft.com/office/drawing/2014/main" id="{37ED2BD7-23F8-9ACE-32D5-D06829DCD53A}"/>
            </a:ext>
          </a:extLst>
        </xdr:cNvPr>
        <xdr:cNvSpPr txBox="1">
          <a:spLocks noChangeArrowheads="1"/>
        </xdr:cNvSpPr>
      </xdr:nvSpPr>
      <xdr:spPr bwMode="auto">
        <a:xfrm>
          <a:off x="14020800" y="265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94.6</a:t>
          </a:r>
        </a:p>
      </xdr:txBody>
    </xdr:sp>
    <xdr:clientData/>
  </xdr:twoCellAnchor>
  <xdr:twoCellAnchor>
    <xdr:from>
      <xdr:col>19</xdr:col>
      <xdr:colOff>388620</xdr:colOff>
      <xdr:row>17</xdr:row>
      <xdr:rowOff>0</xdr:rowOff>
    </xdr:from>
    <xdr:to>
      <xdr:col>19</xdr:col>
      <xdr:colOff>480060</xdr:colOff>
      <xdr:row>17</xdr:row>
      <xdr:rowOff>91440</xdr:rowOff>
    </xdr:to>
    <xdr:sp macro="" textlink="">
      <xdr:nvSpPr>
        <xdr:cNvPr id="46276" name="Oval 466">
          <a:extLst>
            <a:ext uri="{FF2B5EF4-FFF2-40B4-BE49-F238E27FC236}">
              <a16:creationId xmlns:a16="http://schemas.microsoft.com/office/drawing/2014/main" id="{5B20E0A2-CA71-7840-BCB5-12413E03B223}"/>
            </a:ext>
          </a:extLst>
        </xdr:cNvPr>
        <xdr:cNvSpPr>
          <a:spLocks noChangeArrowheads="1"/>
        </xdr:cNvSpPr>
      </xdr:nvSpPr>
      <xdr:spPr bwMode="auto">
        <a:xfrm>
          <a:off x="12115800" y="2849880"/>
          <a:ext cx="91440" cy="91440"/>
        </a:xfrm>
        <a:prstGeom prst="ellipse">
          <a:avLst/>
        </a:prstGeom>
        <a:solidFill>
          <a:srgbClr val="FF0000"/>
        </a:solidFill>
        <a:ln w="9525">
          <a:solidFill>
            <a:srgbClr val="FF0000"/>
          </a:solidFill>
          <a:round/>
          <a:headEnd/>
          <a:tailEnd/>
        </a:ln>
      </xdr:spPr>
    </xdr:sp>
    <xdr:clientData/>
  </xdr:twoCellAnchor>
  <xdr:twoCellAnchor editAs="oneCell">
    <xdr:from>
      <xdr:col>19</xdr:col>
      <xdr:colOff>89535</xdr:colOff>
      <xdr:row>15</xdr:row>
      <xdr:rowOff>125730</xdr:rowOff>
    </xdr:from>
    <xdr:to>
      <xdr:col>20</xdr:col>
      <xdr:colOff>158115</xdr:colOff>
      <xdr:row>17</xdr:row>
      <xdr:rowOff>147</xdr:rowOff>
    </xdr:to>
    <xdr:sp macro="" textlink="">
      <xdr:nvSpPr>
        <xdr:cNvPr id="10707" name="Text Box 467">
          <a:extLst>
            <a:ext uri="{FF2B5EF4-FFF2-40B4-BE49-F238E27FC236}">
              <a16:creationId xmlns:a16="http://schemas.microsoft.com/office/drawing/2014/main" id="{A9E88305-9F5E-0CFB-D020-568D047BAB86}"/>
            </a:ext>
          </a:extLst>
        </xdr:cNvPr>
        <xdr:cNvSpPr txBox="1">
          <a:spLocks noChangeArrowheads="1"/>
        </xdr:cNvSpPr>
      </xdr:nvSpPr>
      <xdr:spPr bwMode="auto">
        <a:xfrm>
          <a:off x="13134975" y="270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106.1</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295281</xdr:colOff>
      <xdr:row>3</xdr:row>
      <xdr:rowOff>123825</xdr:rowOff>
    </xdr:to>
    <xdr:sp macro="" textlink="">
      <xdr:nvSpPr>
        <xdr:cNvPr id="11265" name="Rectangle 1">
          <a:extLst>
            <a:ext uri="{FF2B5EF4-FFF2-40B4-BE49-F238E27FC236}">
              <a16:creationId xmlns:a16="http://schemas.microsoft.com/office/drawing/2014/main" id="{B39B44D3-0201-3018-F2CE-AC39B298FAD6}"/>
            </a:ext>
          </a:extLst>
        </xdr:cNvPr>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p>
      </xdr:txBody>
    </xdr:sp>
    <xdr:clientData/>
  </xdr:twoCellAnchor>
  <xdr:twoCellAnchor>
    <xdr:from>
      <xdr:col>27</xdr:col>
      <xdr:colOff>525780</xdr:colOff>
      <xdr:row>1</xdr:row>
      <xdr:rowOff>15240</xdr:rowOff>
    </xdr:from>
    <xdr:to>
      <xdr:col>33</xdr:col>
      <xdr:colOff>350520</xdr:colOff>
      <xdr:row>4</xdr:row>
      <xdr:rowOff>68580</xdr:rowOff>
    </xdr:to>
    <xdr:sp macro="" textlink="">
      <xdr:nvSpPr>
        <xdr:cNvPr id="35446" name="Rectangle 2">
          <a:extLst>
            <a:ext uri="{FF2B5EF4-FFF2-40B4-BE49-F238E27FC236}">
              <a16:creationId xmlns:a16="http://schemas.microsoft.com/office/drawing/2014/main" id="{C4C67BA2-7854-5338-9F78-6C8541FC1C2F}"/>
            </a:ext>
          </a:extLst>
        </xdr:cNvPr>
        <xdr:cNvSpPr>
          <a:spLocks noChangeArrowheads="1"/>
        </xdr:cNvSpPr>
      </xdr:nvSpPr>
      <xdr:spPr bwMode="auto">
        <a:xfrm>
          <a:off x="17205960" y="182880"/>
          <a:ext cx="3528060" cy="556260"/>
        </a:xfrm>
        <a:prstGeom prst="rect">
          <a:avLst/>
        </a:prstGeom>
        <a:solidFill>
          <a:srgbClr val="FF0000"/>
        </a:solidFill>
        <a:ln w="9525">
          <a:solidFill>
            <a:srgbClr val="FF0000"/>
          </a:solidFill>
          <a:miter lim="800000"/>
          <a:headEnd/>
          <a:tailEnd/>
        </a:ln>
      </xdr:spPr>
    </xdr:sp>
    <xdr:clientData/>
  </xdr:twoCellAnchor>
  <xdr:twoCellAnchor>
    <xdr:from>
      <xdr:col>27</xdr:col>
      <xdr:colOff>541020</xdr:colOff>
      <xdr:row>1</xdr:row>
      <xdr:rowOff>45720</xdr:rowOff>
    </xdr:from>
    <xdr:to>
      <xdr:col>33</xdr:col>
      <xdr:colOff>335280</xdr:colOff>
      <xdr:row>4</xdr:row>
      <xdr:rowOff>38100</xdr:rowOff>
    </xdr:to>
    <xdr:sp macro="" textlink="">
      <xdr:nvSpPr>
        <xdr:cNvPr id="35447" name="Rectangle 3">
          <a:extLst>
            <a:ext uri="{FF2B5EF4-FFF2-40B4-BE49-F238E27FC236}">
              <a16:creationId xmlns:a16="http://schemas.microsoft.com/office/drawing/2014/main" id="{AC8CD118-D710-D25E-8BA3-25505731C042}"/>
            </a:ext>
          </a:extLst>
        </xdr:cNvPr>
        <xdr:cNvSpPr>
          <a:spLocks noChangeArrowheads="1"/>
        </xdr:cNvSpPr>
      </xdr:nvSpPr>
      <xdr:spPr bwMode="auto">
        <a:xfrm>
          <a:off x="17221200" y="213360"/>
          <a:ext cx="3497580" cy="495300"/>
        </a:xfrm>
        <a:prstGeom prst="rect">
          <a:avLst/>
        </a:prstGeom>
        <a:solidFill>
          <a:srgbClr val="FF0000"/>
        </a:solidFill>
        <a:ln w="9525">
          <a:solidFill>
            <a:srgbClr val="FFFFFF"/>
          </a:solidFill>
          <a:miter lim="800000"/>
          <a:headEnd/>
          <a:tailEnd/>
        </a:ln>
      </xdr:spPr>
    </xdr:sp>
    <xdr:clientData/>
  </xdr:twoCellAnchor>
  <xdr:twoCellAnchor>
    <xdr:from>
      <xdr:col>27</xdr:col>
      <xdr:colOff>560070</xdr:colOff>
      <xdr:row>1</xdr:row>
      <xdr:rowOff>66675</xdr:rowOff>
    </xdr:from>
    <xdr:to>
      <xdr:col>33</xdr:col>
      <xdr:colOff>312445</xdr:colOff>
      <xdr:row>4</xdr:row>
      <xdr:rowOff>0</xdr:rowOff>
    </xdr:to>
    <xdr:sp macro="" textlink="">
      <xdr:nvSpPr>
        <xdr:cNvPr id="11268" name="Rectangle 4">
          <a:extLst>
            <a:ext uri="{FF2B5EF4-FFF2-40B4-BE49-F238E27FC236}">
              <a16:creationId xmlns:a16="http://schemas.microsoft.com/office/drawing/2014/main" id="{CAE90C9C-F335-EC8A-6258-C88CCBD4CB12}"/>
            </a:ext>
          </a:extLst>
        </xdr:cNvPr>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栃木県日光市</a:t>
          </a:r>
        </a:p>
      </xdr:txBody>
    </xdr:sp>
    <xdr:clientData/>
  </xdr:twoCellAnchor>
  <xdr:twoCellAnchor>
    <xdr:from>
      <xdr:col>23</xdr:col>
      <xdr:colOff>472440</xdr:colOff>
      <xdr:row>1</xdr:row>
      <xdr:rowOff>15240</xdr:rowOff>
    </xdr:from>
    <xdr:to>
      <xdr:col>27</xdr:col>
      <xdr:colOff>403860</xdr:colOff>
      <xdr:row>4</xdr:row>
      <xdr:rowOff>68580</xdr:rowOff>
    </xdr:to>
    <xdr:sp macro="" textlink="">
      <xdr:nvSpPr>
        <xdr:cNvPr id="35449" name="Rectangle 5">
          <a:extLst>
            <a:ext uri="{FF2B5EF4-FFF2-40B4-BE49-F238E27FC236}">
              <a16:creationId xmlns:a16="http://schemas.microsoft.com/office/drawing/2014/main" id="{267D6A20-025E-B355-7358-87A45D296542}"/>
            </a:ext>
          </a:extLst>
        </xdr:cNvPr>
        <xdr:cNvSpPr>
          <a:spLocks noChangeArrowheads="1"/>
        </xdr:cNvSpPr>
      </xdr:nvSpPr>
      <xdr:spPr bwMode="auto">
        <a:xfrm>
          <a:off x="14683740" y="182880"/>
          <a:ext cx="2400300" cy="556260"/>
        </a:xfrm>
        <a:prstGeom prst="rect">
          <a:avLst/>
        </a:prstGeom>
        <a:solidFill>
          <a:srgbClr val="FF0000"/>
        </a:solidFill>
        <a:ln w="9525">
          <a:solidFill>
            <a:srgbClr val="FF0000"/>
          </a:solidFill>
          <a:miter lim="800000"/>
          <a:headEnd/>
          <a:tailEnd/>
        </a:ln>
      </xdr:spPr>
    </xdr:sp>
    <xdr:clientData/>
  </xdr:twoCellAnchor>
  <xdr:twoCellAnchor>
    <xdr:from>
      <xdr:col>23</xdr:col>
      <xdr:colOff>495300</xdr:colOff>
      <xdr:row>1</xdr:row>
      <xdr:rowOff>45720</xdr:rowOff>
    </xdr:from>
    <xdr:to>
      <xdr:col>27</xdr:col>
      <xdr:colOff>388620</xdr:colOff>
      <xdr:row>4</xdr:row>
      <xdr:rowOff>38100</xdr:rowOff>
    </xdr:to>
    <xdr:sp macro="" textlink="">
      <xdr:nvSpPr>
        <xdr:cNvPr id="35450" name="Rectangle 6">
          <a:extLst>
            <a:ext uri="{FF2B5EF4-FFF2-40B4-BE49-F238E27FC236}">
              <a16:creationId xmlns:a16="http://schemas.microsoft.com/office/drawing/2014/main" id="{BF7291A3-6205-4B67-E127-C1EE1B87E191}"/>
            </a:ext>
          </a:extLst>
        </xdr:cNvPr>
        <xdr:cNvSpPr>
          <a:spLocks noChangeArrowheads="1"/>
        </xdr:cNvSpPr>
      </xdr:nvSpPr>
      <xdr:spPr bwMode="auto">
        <a:xfrm>
          <a:off x="14706600" y="213360"/>
          <a:ext cx="2362200" cy="495300"/>
        </a:xfrm>
        <a:prstGeom prst="rect">
          <a:avLst/>
        </a:prstGeom>
        <a:solidFill>
          <a:srgbClr val="FF0000"/>
        </a:solidFill>
        <a:ln w="9525">
          <a:solidFill>
            <a:srgbClr val="FFFFFF"/>
          </a:solidFill>
          <a:miter lim="800000"/>
          <a:headEnd/>
          <a:tailEnd/>
        </a:ln>
      </xdr:spPr>
    </xdr:sp>
    <xdr:clientData/>
  </xdr:twoCellAnchor>
  <xdr:twoCellAnchor>
    <xdr:from>
      <xdr:col>23</xdr:col>
      <xdr:colOff>527685</xdr:colOff>
      <xdr:row>1</xdr:row>
      <xdr:rowOff>66675</xdr:rowOff>
    </xdr:from>
    <xdr:to>
      <xdr:col>27</xdr:col>
      <xdr:colOff>352425</xdr:colOff>
      <xdr:row>4</xdr:row>
      <xdr:rowOff>9525</xdr:rowOff>
    </xdr:to>
    <xdr:sp macro="" textlink="">
      <xdr:nvSpPr>
        <xdr:cNvPr id="11271" name="Rectangle 7">
          <a:extLst>
            <a:ext uri="{FF2B5EF4-FFF2-40B4-BE49-F238E27FC236}">
              <a16:creationId xmlns:a16="http://schemas.microsoft.com/office/drawing/2014/main" id="{48B2AC4F-1C13-39F7-5B85-CD9313E40615}"/>
            </a:ext>
          </a:extLst>
        </xdr:cNvPr>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平成23年度</a:t>
          </a:r>
        </a:p>
      </xdr:txBody>
    </xdr:sp>
    <xdr:clientData/>
  </xdr:twoCellAnchor>
  <xdr:twoCellAnchor>
    <xdr:from>
      <xdr:col>0</xdr:col>
      <xdr:colOff>0</xdr:colOff>
      <xdr:row>5</xdr:row>
      <xdr:rowOff>28575</xdr:rowOff>
    </xdr:from>
    <xdr:to>
      <xdr:col>33</xdr:col>
      <xdr:colOff>354338</xdr:colOff>
      <xdr:row>87</xdr:row>
      <xdr:rowOff>135255</xdr:rowOff>
    </xdr:to>
    <xdr:sp macro="" textlink="">
      <xdr:nvSpPr>
        <xdr:cNvPr id="11272" name="Rectangle 8">
          <a:extLst>
            <a:ext uri="{FF2B5EF4-FFF2-40B4-BE49-F238E27FC236}">
              <a16:creationId xmlns:a16="http://schemas.microsoft.com/office/drawing/2014/main" id="{2C828EEF-035F-F005-81FF-886365266923}"/>
            </a:ext>
          </a:extLst>
        </xdr:cNvPr>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60960</xdr:colOff>
      <xdr:row>8</xdr:row>
      <xdr:rowOff>152400</xdr:rowOff>
    </xdr:from>
    <xdr:to>
      <xdr:col>15</xdr:col>
      <xdr:colOff>99060</xdr:colOff>
      <xdr:row>18</xdr:row>
      <xdr:rowOff>68580</xdr:rowOff>
    </xdr:to>
    <xdr:sp macro="" textlink="">
      <xdr:nvSpPr>
        <xdr:cNvPr id="35453" name="Rectangle 9">
          <a:extLst>
            <a:ext uri="{FF2B5EF4-FFF2-40B4-BE49-F238E27FC236}">
              <a16:creationId xmlns:a16="http://schemas.microsoft.com/office/drawing/2014/main" id="{6B2BA187-203D-D3F6-3F36-D0B3F305299E}"/>
            </a:ext>
          </a:extLst>
        </xdr:cNvPr>
        <xdr:cNvSpPr>
          <a:spLocks noChangeArrowheads="1"/>
        </xdr:cNvSpPr>
      </xdr:nvSpPr>
      <xdr:spPr bwMode="auto">
        <a:xfrm>
          <a:off x="685800" y="1493520"/>
          <a:ext cx="8679180" cy="159258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167640</xdr:colOff>
      <xdr:row>9</xdr:row>
      <xdr:rowOff>9525</xdr:rowOff>
    </xdr:from>
    <xdr:to>
      <xdr:col>3</xdr:col>
      <xdr:colOff>196215</xdr:colOff>
      <xdr:row>18</xdr:row>
      <xdr:rowOff>49558</xdr:rowOff>
    </xdr:to>
    <xdr:sp macro="" textlink="">
      <xdr:nvSpPr>
        <xdr:cNvPr id="11274" name="Rectangle 10">
          <a:extLst>
            <a:ext uri="{FF2B5EF4-FFF2-40B4-BE49-F238E27FC236}">
              <a16:creationId xmlns:a16="http://schemas.microsoft.com/office/drawing/2014/main" id="{0E034E50-AEF5-068D-4CC6-F9680FB29773}"/>
            </a:ext>
          </a:extLst>
        </xdr:cNvPr>
        <xdr:cNvSpPr>
          <a:spLocks noChangeArrowheads="1"/>
        </xdr:cNvSpPr>
      </xdr:nvSpPr>
      <xdr:spPr bwMode="auto">
        <a:xfrm>
          <a:off x="885825" y="1552575"/>
          <a:ext cx="1400175" cy="159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lnSpc>
              <a:spcPts val="1300"/>
            </a:lnSpc>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137160</xdr:colOff>
      <xdr:row>9</xdr:row>
      <xdr:rowOff>47625</xdr:rowOff>
    </xdr:from>
    <xdr:to>
      <xdr:col>5</xdr:col>
      <xdr:colOff>49505</xdr:colOff>
      <xdr:row>18</xdr:row>
      <xdr:rowOff>28575</xdr:rowOff>
    </xdr:to>
    <xdr:sp macro="" textlink="">
      <xdr:nvSpPr>
        <xdr:cNvPr id="11275" name="Rectangle 11">
          <a:extLst>
            <a:ext uri="{FF2B5EF4-FFF2-40B4-BE49-F238E27FC236}">
              <a16:creationId xmlns:a16="http://schemas.microsoft.com/office/drawing/2014/main" id="{786C8CFC-EEEC-8A91-43FD-5EC3D96B7178}"/>
            </a:ext>
          </a:extLst>
        </xdr:cNvPr>
        <xdr:cNvSpPr>
          <a:spLocks noChangeArrowheads="1"/>
        </xdr:cNvSpPr>
      </xdr:nvSpPr>
      <xdr:spPr bwMode="auto">
        <a:xfrm>
          <a:off x="2219325" y="1590675"/>
          <a:ext cx="127635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89,893</a:t>
          </a:r>
        </a:p>
        <a:p>
          <a:pPr algn="r" rtl="0">
            <a:lnSpc>
              <a:spcPts val="1300"/>
            </a:lnSpc>
            <a:defRPr sz="1000"/>
          </a:pPr>
          <a:r>
            <a:rPr lang="ja-JP" altLang="en-US" sz="1100" b="1" i="0" u="none" strike="noStrike" baseline="0">
              <a:solidFill>
                <a:srgbClr val="000000"/>
              </a:solidFill>
              <a:latin typeface="ＭＳ ゴシック"/>
              <a:ea typeface="ＭＳ ゴシック"/>
            </a:rPr>
            <a:t>1,449.87</a:t>
          </a:r>
        </a:p>
        <a:p>
          <a:pPr algn="r" rtl="0">
            <a:lnSpc>
              <a:spcPts val="1300"/>
            </a:lnSpc>
            <a:defRPr sz="1000"/>
          </a:pPr>
          <a:r>
            <a:rPr lang="ja-JP" altLang="en-US" sz="1100" b="1" i="0" u="none" strike="noStrike" baseline="0">
              <a:solidFill>
                <a:srgbClr val="000000"/>
              </a:solidFill>
              <a:latin typeface="ＭＳ ゴシック"/>
              <a:ea typeface="ＭＳ ゴシック"/>
            </a:rPr>
            <a:t>43,734,016</a:t>
          </a:r>
        </a:p>
        <a:p>
          <a:pPr algn="r" rtl="0">
            <a:lnSpc>
              <a:spcPts val="1300"/>
            </a:lnSpc>
            <a:defRPr sz="1000"/>
          </a:pPr>
          <a:r>
            <a:rPr lang="ja-JP" altLang="en-US" sz="1100" b="1" i="0" u="none" strike="noStrike" baseline="0">
              <a:solidFill>
                <a:srgbClr val="000000"/>
              </a:solidFill>
              <a:latin typeface="ＭＳ ゴシック"/>
              <a:ea typeface="ＭＳ ゴシック"/>
            </a:rPr>
            <a:t>41,191,458</a:t>
          </a:r>
        </a:p>
        <a:p>
          <a:pPr algn="r" rtl="0">
            <a:lnSpc>
              <a:spcPts val="1300"/>
            </a:lnSpc>
            <a:defRPr sz="1000"/>
          </a:pPr>
          <a:r>
            <a:rPr lang="ja-JP" altLang="en-US" sz="1100" b="1" i="0" u="none" strike="noStrike" baseline="0">
              <a:solidFill>
                <a:srgbClr val="000000"/>
              </a:solidFill>
              <a:latin typeface="ＭＳ ゴシック"/>
              <a:ea typeface="ＭＳ ゴシック"/>
            </a:rPr>
            <a:t>2,398,707</a:t>
          </a:r>
        </a:p>
        <a:p>
          <a:pPr algn="r" rtl="0">
            <a:lnSpc>
              <a:spcPts val="1300"/>
            </a:lnSpc>
            <a:defRPr sz="1000"/>
          </a:pPr>
          <a:r>
            <a:rPr lang="ja-JP" altLang="en-US" sz="1100" b="1" i="0" u="none" strike="noStrike" baseline="0">
              <a:solidFill>
                <a:srgbClr val="000000"/>
              </a:solidFill>
              <a:latin typeface="ＭＳ ゴシック"/>
              <a:ea typeface="ＭＳ ゴシック"/>
            </a:rPr>
            <a:t>24,818,003</a:t>
          </a:r>
        </a:p>
        <a:p>
          <a:pPr algn="r" rtl="0">
            <a:lnSpc>
              <a:spcPts val="1300"/>
            </a:lnSpc>
            <a:defRPr sz="1000"/>
          </a:pPr>
          <a:r>
            <a:rPr lang="ja-JP" altLang="en-US" sz="1100" b="1" i="0" u="none" strike="noStrike" baseline="0">
              <a:solidFill>
                <a:srgbClr val="000000"/>
              </a:solidFill>
              <a:latin typeface="ＭＳ ゴシック"/>
              <a:ea typeface="ＭＳ ゴシック"/>
            </a:rPr>
            <a:t>47,752,795</a:t>
          </a:r>
        </a:p>
      </xdr:txBody>
    </xdr:sp>
    <xdr:clientData/>
  </xdr:twoCellAnchor>
  <xdr:twoCellAnchor>
    <xdr:from>
      <xdr:col>5</xdr:col>
      <xdr:colOff>106680</xdr:colOff>
      <xdr:row>9</xdr:row>
      <xdr:rowOff>47625</xdr:rowOff>
    </xdr:from>
    <xdr:to>
      <xdr:col>7</xdr:col>
      <xdr:colOff>236220</xdr:colOff>
      <xdr:row>18</xdr:row>
      <xdr:rowOff>28575</xdr:rowOff>
    </xdr:to>
    <xdr:sp macro="" textlink="">
      <xdr:nvSpPr>
        <xdr:cNvPr id="11276" name="Rectangle 12">
          <a:extLst>
            <a:ext uri="{FF2B5EF4-FFF2-40B4-BE49-F238E27FC236}">
              <a16:creationId xmlns:a16="http://schemas.microsoft.com/office/drawing/2014/main" id="{B0682F5D-B4B8-951F-D4CA-FC8FED2A14F1}"/>
            </a:ext>
          </a:extLst>
        </xdr:cNvPr>
        <xdr:cNvSpPr>
          <a:spLocks noChangeArrowheads="1"/>
        </xdr:cNvSpPr>
      </xdr:nvSpPr>
      <xdr:spPr bwMode="auto">
        <a:xfrm>
          <a:off x="3552825" y="1590675"/>
          <a:ext cx="152400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人(H24.3.31現在)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236220</xdr:colOff>
      <xdr:row>9</xdr:row>
      <xdr:rowOff>87630</xdr:rowOff>
    </xdr:from>
    <xdr:to>
      <xdr:col>10</xdr:col>
      <xdr:colOff>217170</xdr:colOff>
      <xdr:row>14</xdr:row>
      <xdr:rowOff>123876</xdr:rowOff>
    </xdr:to>
    <xdr:sp macro="" textlink="">
      <xdr:nvSpPr>
        <xdr:cNvPr id="11277" name="Rectangle 13">
          <a:extLst>
            <a:ext uri="{FF2B5EF4-FFF2-40B4-BE49-F238E27FC236}">
              <a16:creationId xmlns:a16="http://schemas.microsoft.com/office/drawing/2014/main" id="{607A6C1B-AE83-1473-A1E8-DB87D0A453D7}"/>
            </a:ext>
          </a:extLst>
        </xdr:cNvPr>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217170</xdr:colOff>
      <xdr:row>9</xdr:row>
      <xdr:rowOff>87630</xdr:rowOff>
    </xdr:from>
    <xdr:to>
      <xdr:col>12</xdr:col>
      <xdr:colOff>127661</xdr:colOff>
      <xdr:row>14</xdr:row>
      <xdr:rowOff>123876</xdr:rowOff>
    </xdr:to>
    <xdr:sp macro="" textlink="">
      <xdr:nvSpPr>
        <xdr:cNvPr id="11278" name="Rectangle 14">
          <a:extLst>
            <a:ext uri="{FF2B5EF4-FFF2-40B4-BE49-F238E27FC236}">
              <a16:creationId xmlns:a16="http://schemas.microsoft.com/office/drawing/2014/main" id="{FA1288B1-4451-F8FF-D0EF-56A8B229F76C}"/>
            </a:ext>
          </a:extLst>
        </xdr:cNvPr>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9.4</a:t>
          </a:r>
        </a:p>
        <a:p>
          <a:pPr algn="r" rtl="0">
            <a:lnSpc>
              <a:spcPts val="1200"/>
            </a:lnSpc>
            <a:defRPr sz="1000"/>
          </a:pPr>
          <a:r>
            <a:rPr lang="ja-JP" altLang="en-US" sz="1100" b="1" i="0" u="none" strike="noStrike" baseline="0">
              <a:solidFill>
                <a:srgbClr val="000000"/>
              </a:solidFill>
              <a:latin typeface="ＭＳ ゴシック"/>
              <a:ea typeface="ＭＳ ゴシック"/>
            </a:rPr>
            <a:t>53.6</a:t>
          </a:r>
        </a:p>
      </xdr:txBody>
    </xdr:sp>
    <xdr:clientData/>
  </xdr:twoCellAnchor>
  <xdr:twoCellAnchor>
    <xdr:from>
      <xdr:col>12</xdr:col>
      <xdr:colOff>186690</xdr:colOff>
      <xdr:row>9</xdr:row>
      <xdr:rowOff>87630</xdr:rowOff>
    </xdr:from>
    <xdr:to>
      <xdr:col>13</xdr:col>
      <xdr:colOff>137212</xdr:colOff>
      <xdr:row>14</xdr:row>
      <xdr:rowOff>123876</xdr:rowOff>
    </xdr:to>
    <xdr:sp macro="" textlink="">
      <xdr:nvSpPr>
        <xdr:cNvPr id="11279" name="Rectangle 15">
          <a:extLst>
            <a:ext uri="{FF2B5EF4-FFF2-40B4-BE49-F238E27FC236}">
              <a16:creationId xmlns:a16="http://schemas.microsoft.com/office/drawing/2014/main" id="{146BC152-E77E-FAD2-9E41-0FB80F9B9A4F}"/>
            </a:ext>
          </a:extLst>
        </xdr:cNvPr>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236220</xdr:colOff>
      <xdr:row>14</xdr:row>
      <xdr:rowOff>9525</xdr:rowOff>
    </xdr:from>
    <xdr:to>
      <xdr:col>10</xdr:col>
      <xdr:colOff>217170</xdr:colOff>
      <xdr:row>17</xdr:row>
      <xdr:rowOff>125799</xdr:rowOff>
    </xdr:to>
    <xdr:sp macro="" textlink="">
      <xdr:nvSpPr>
        <xdr:cNvPr id="11280" name="Rectangle 16">
          <a:extLst>
            <a:ext uri="{FF2B5EF4-FFF2-40B4-BE49-F238E27FC236}">
              <a16:creationId xmlns:a16="http://schemas.microsoft.com/office/drawing/2014/main" id="{970C4013-C219-2F17-16AA-8A216CF25AF5}"/>
            </a:ext>
          </a:extLst>
        </xdr:cNvPr>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274320</xdr:colOff>
      <xdr:row>14</xdr:row>
      <xdr:rowOff>9525</xdr:rowOff>
    </xdr:from>
    <xdr:to>
      <xdr:col>15</xdr:col>
      <xdr:colOff>274320</xdr:colOff>
      <xdr:row>17</xdr:row>
      <xdr:rowOff>125799</xdr:rowOff>
    </xdr:to>
    <xdr:sp macro="" textlink="">
      <xdr:nvSpPr>
        <xdr:cNvPr id="11281" name="Rectangle 17">
          <a:extLst>
            <a:ext uri="{FF2B5EF4-FFF2-40B4-BE49-F238E27FC236}">
              <a16:creationId xmlns:a16="http://schemas.microsoft.com/office/drawing/2014/main" id="{26F10699-CF38-D889-012B-44DEAD46AC0B}"/>
            </a:ext>
          </a:extLst>
        </xdr:cNvPr>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H19  Ⅱ－１  H20  Ⅱ－１  H21  Ⅱ－１  </a:t>
          </a:r>
        </a:p>
        <a:p>
          <a:pPr algn="l" rtl="0">
            <a:lnSpc>
              <a:spcPts val="1200"/>
            </a:lnSpc>
            <a:defRPr sz="1000"/>
          </a:pPr>
          <a:r>
            <a:rPr lang="ja-JP" altLang="en-US" sz="1100" b="1" i="0" u="none" strike="noStrike" baseline="0">
              <a:solidFill>
                <a:srgbClr val="000000"/>
              </a:solidFill>
              <a:latin typeface="ＭＳ ゴシック"/>
              <a:ea typeface="ＭＳ ゴシック"/>
            </a:rPr>
            <a:t>H22  Ⅱ－１  H23  Ⅱ－１</a:t>
          </a:r>
        </a:p>
      </xdr:txBody>
    </xdr:sp>
    <xdr:clientData/>
  </xdr:twoCellAnchor>
  <xdr:twoCellAnchor>
    <xdr:from>
      <xdr:col>15</xdr:col>
      <xdr:colOff>236220</xdr:colOff>
      <xdr:row>8</xdr:row>
      <xdr:rowOff>152400</xdr:rowOff>
    </xdr:from>
    <xdr:to>
      <xdr:col>17</xdr:col>
      <xdr:colOff>289560</xdr:colOff>
      <xdr:row>15</xdr:row>
      <xdr:rowOff>91440</xdr:rowOff>
    </xdr:to>
    <xdr:sp macro="" textlink="">
      <xdr:nvSpPr>
        <xdr:cNvPr id="35462" name="AutoShape 18">
          <a:extLst>
            <a:ext uri="{FF2B5EF4-FFF2-40B4-BE49-F238E27FC236}">
              <a16:creationId xmlns:a16="http://schemas.microsoft.com/office/drawing/2014/main" id="{18CB68AD-F2B0-C3F9-56BA-3454A83E8BB4}"/>
            </a:ext>
          </a:extLst>
        </xdr:cNvPr>
        <xdr:cNvSpPr>
          <a:spLocks noChangeArrowheads="1"/>
        </xdr:cNvSpPr>
      </xdr:nvSpPr>
      <xdr:spPr bwMode="auto">
        <a:xfrm>
          <a:off x="9502140" y="1493520"/>
          <a:ext cx="1295400" cy="111252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560070</xdr:colOff>
      <xdr:row>9</xdr:row>
      <xdr:rowOff>47625</xdr:rowOff>
    </xdr:from>
    <xdr:to>
      <xdr:col>17</xdr:col>
      <xdr:colOff>461010</xdr:colOff>
      <xdr:row>10</xdr:row>
      <xdr:rowOff>123825</xdr:rowOff>
    </xdr:to>
    <xdr:sp macro="" textlink="">
      <xdr:nvSpPr>
        <xdr:cNvPr id="11283" name="Rectangle 19">
          <a:extLst>
            <a:ext uri="{FF2B5EF4-FFF2-40B4-BE49-F238E27FC236}">
              <a16:creationId xmlns:a16="http://schemas.microsoft.com/office/drawing/2014/main" id="{ECF1DA14-EC39-88BB-C405-A4ECE64B1C11}"/>
            </a:ext>
          </a:extLst>
        </xdr:cNvPr>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560070</xdr:colOff>
      <xdr:row>10</xdr:row>
      <xdr:rowOff>135255</xdr:rowOff>
    </xdr:from>
    <xdr:to>
      <xdr:col>17</xdr:col>
      <xdr:colOff>461010</xdr:colOff>
      <xdr:row>12</xdr:row>
      <xdr:rowOff>47748</xdr:rowOff>
    </xdr:to>
    <xdr:sp macro="" textlink="">
      <xdr:nvSpPr>
        <xdr:cNvPr id="11284" name="Rectangle 20">
          <a:extLst>
            <a:ext uri="{FF2B5EF4-FFF2-40B4-BE49-F238E27FC236}">
              <a16:creationId xmlns:a16="http://schemas.microsoft.com/office/drawing/2014/main" id="{1A971134-A4CD-2D52-28A0-35DE76FAB2A7}"/>
            </a:ext>
          </a:extLst>
        </xdr:cNvPr>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560070</xdr:colOff>
      <xdr:row>12</xdr:row>
      <xdr:rowOff>123825</xdr:rowOff>
    </xdr:from>
    <xdr:to>
      <xdr:col>17</xdr:col>
      <xdr:colOff>461010</xdr:colOff>
      <xdr:row>16</xdr:row>
      <xdr:rowOff>76200</xdr:rowOff>
    </xdr:to>
    <xdr:sp macro="" textlink="">
      <xdr:nvSpPr>
        <xdr:cNvPr id="11285" name="Rectangle 21">
          <a:extLst>
            <a:ext uri="{FF2B5EF4-FFF2-40B4-BE49-F238E27FC236}">
              <a16:creationId xmlns:a16="http://schemas.microsoft.com/office/drawing/2014/main" id="{18E0B634-A6A8-702D-D100-2F188BFB27DF}"/>
            </a:ext>
          </a:extLst>
        </xdr:cNvPr>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335280</xdr:colOff>
      <xdr:row>9</xdr:row>
      <xdr:rowOff>129540</xdr:rowOff>
    </xdr:from>
    <xdr:to>
      <xdr:col>15</xdr:col>
      <xdr:colOff>487680</xdr:colOff>
      <xdr:row>9</xdr:row>
      <xdr:rowOff>129540</xdr:rowOff>
    </xdr:to>
    <xdr:sp macro="" textlink="">
      <xdr:nvSpPr>
        <xdr:cNvPr id="35466" name="Line 22">
          <a:extLst>
            <a:ext uri="{FF2B5EF4-FFF2-40B4-BE49-F238E27FC236}">
              <a16:creationId xmlns:a16="http://schemas.microsoft.com/office/drawing/2014/main" id="{EBF8E7EE-8823-565A-267A-344ECCDE2AB7}"/>
            </a:ext>
          </a:extLst>
        </xdr:cNvPr>
        <xdr:cNvSpPr>
          <a:spLocks noChangeShapeType="1"/>
        </xdr:cNvSpPr>
      </xdr:nvSpPr>
      <xdr:spPr bwMode="auto">
        <a:xfrm>
          <a:off x="9601200" y="1638300"/>
          <a:ext cx="1524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365760</xdr:colOff>
      <xdr:row>9</xdr:row>
      <xdr:rowOff>83820</xdr:rowOff>
    </xdr:from>
    <xdr:to>
      <xdr:col>15</xdr:col>
      <xdr:colOff>449580</xdr:colOff>
      <xdr:row>10</xdr:row>
      <xdr:rowOff>7620</xdr:rowOff>
    </xdr:to>
    <xdr:sp macro="" textlink="">
      <xdr:nvSpPr>
        <xdr:cNvPr id="35467" name="Oval 23">
          <a:extLst>
            <a:ext uri="{FF2B5EF4-FFF2-40B4-BE49-F238E27FC236}">
              <a16:creationId xmlns:a16="http://schemas.microsoft.com/office/drawing/2014/main" id="{7856DB41-4196-D6CF-4F43-8E3B269D5DF9}"/>
            </a:ext>
          </a:extLst>
        </xdr:cNvPr>
        <xdr:cNvSpPr>
          <a:spLocks noChangeArrowheads="1"/>
        </xdr:cNvSpPr>
      </xdr:nvSpPr>
      <xdr:spPr bwMode="auto">
        <a:xfrm>
          <a:off x="9631680" y="1592580"/>
          <a:ext cx="83820" cy="91440"/>
        </a:xfrm>
        <a:prstGeom prst="ellipse">
          <a:avLst/>
        </a:prstGeom>
        <a:solidFill>
          <a:srgbClr val="FF0000"/>
        </a:solidFill>
        <a:ln w="9525">
          <a:solidFill>
            <a:srgbClr val="FF0000"/>
          </a:solidFill>
          <a:round/>
          <a:headEnd/>
          <a:tailEnd/>
        </a:ln>
      </xdr:spPr>
    </xdr:sp>
    <xdr:clientData/>
  </xdr:twoCellAnchor>
  <xdr:twoCellAnchor>
    <xdr:from>
      <xdr:col>15</xdr:col>
      <xdr:colOff>365760</xdr:colOff>
      <xdr:row>11</xdr:row>
      <xdr:rowOff>7620</xdr:rowOff>
    </xdr:from>
    <xdr:to>
      <xdr:col>15</xdr:col>
      <xdr:colOff>449580</xdr:colOff>
      <xdr:row>11</xdr:row>
      <xdr:rowOff>99060</xdr:rowOff>
    </xdr:to>
    <xdr:sp macro="" textlink="">
      <xdr:nvSpPr>
        <xdr:cNvPr id="35468" name="AutoShape 24">
          <a:extLst>
            <a:ext uri="{FF2B5EF4-FFF2-40B4-BE49-F238E27FC236}">
              <a16:creationId xmlns:a16="http://schemas.microsoft.com/office/drawing/2014/main" id="{011CEB5C-003F-F885-41A7-C7B9FC5A7509}"/>
            </a:ext>
          </a:extLst>
        </xdr:cNvPr>
        <xdr:cNvSpPr>
          <a:spLocks noChangeArrowheads="1"/>
        </xdr:cNvSpPr>
      </xdr:nvSpPr>
      <xdr:spPr bwMode="auto">
        <a:xfrm>
          <a:off x="9631680" y="1851660"/>
          <a:ext cx="83820" cy="9144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403860</xdr:colOff>
      <xdr:row>12</xdr:row>
      <xdr:rowOff>99060</xdr:rowOff>
    </xdr:from>
    <xdr:to>
      <xdr:col>15</xdr:col>
      <xdr:colOff>403860</xdr:colOff>
      <xdr:row>13</xdr:row>
      <xdr:rowOff>68580</xdr:rowOff>
    </xdr:to>
    <xdr:sp macro="" textlink="">
      <xdr:nvSpPr>
        <xdr:cNvPr id="35469" name="Line 25">
          <a:extLst>
            <a:ext uri="{FF2B5EF4-FFF2-40B4-BE49-F238E27FC236}">
              <a16:creationId xmlns:a16="http://schemas.microsoft.com/office/drawing/2014/main" id="{00928529-F12C-D878-7DE5-F42187D5F415}"/>
            </a:ext>
          </a:extLst>
        </xdr:cNvPr>
        <xdr:cNvSpPr>
          <a:spLocks noChangeShapeType="1"/>
        </xdr:cNvSpPr>
      </xdr:nvSpPr>
      <xdr:spPr bwMode="auto">
        <a:xfrm>
          <a:off x="9669780" y="2110740"/>
          <a:ext cx="0" cy="13716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335280</xdr:colOff>
      <xdr:row>12</xdr:row>
      <xdr:rowOff>99060</xdr:rowOff>
    </xdr:from>
    <xdr:to>
      <xdr:col>15</xdr:col>
      <xdr:colOff>487680</xdr:colOff>
      <xdr:row>12</xdr:row>
      <xdr:rowOff>99060</xdr:rowOff>
    </xdr:to>
    <xdr:sp macro="" textlink="">
      <xdr:nvSpPr>
        <xdr:cNvPr id="35470" name="Line 26">
          <a:extLst>
            <a:ext uri="{FF2B5EF4-FFF2-40B4-BE49-F238E27FC236}">
              <a16:creationId xmlns:a16="http://schemas.microsoft.com/office/drawing/2014/main" id="{99A59B95-8206-3A5C-5F53-2296A2333835}"/>
            </a:ext>
          </a:extLst>
        </xdr:cNvPr>
        <xdr:cNvSpPr>
          <a:spLocks noChangeShapeType="1"/>
        </xdr:cNvSpPr>
      </xdr:nvSpPr>
      <xdr:spPr bwMode="auto">
        <a:xfrm>
          <a:off x="9601200" y="2110740"/>
          <a:ext cx="15240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403860</xdr:colOff>
      <xdr:row>14</xdr:row>
      <xdr:rowOff>0</xdr:rowOff>
    </xdr:from>
    <xdr:to>
      <xdr:col>15</xdr:col>
      <xdr:colOff>403860</xdr:colOff>
      <xdr:row>14</xdr:row>
      <xdr:rowOff>129540</xdr:rowOff>
    </xdr:to>
    <xdr:sp macro="" textlink="">
      <xdr:nvSpPr>
        <xdr:cNvPr id="35471" name="Line 27">
          <a:extLst>
            <a:ext uri="{FF2B5EF4-FFF2-40B4-BE49-F238E27FC236}">
              <a16:creationId xmlns:a16="http://schemas.microsoft.com/office/drawing/2014/main" id="{6A36742F-BDD9-099B-C540-AFC775C50CDB}"/>
            </a:ext>
          </a:extLst>
        </xdr:cNvPr>
        <xdr:cNvSpPr>
          <a:spLocks noChangeShapeType="1"/>
        </xdr:cNvSpPr>
      </xdr:nvSpPr>
      <xdr:spPr bwMode="auto">
        <a:xfrm flipV="1">
          <a:off x="9669780" y="2346960"/>
          <a:ext cx="0" cy="12954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335280</xdr:colOff>
      <xdr:row>14</xdr:row>
      <xdr:rowOff>137160</xdr:rowOff>
    </xdr:from>
    <xdr:to>
      <xdr:col>15</xdr:col>
      <xdr:colOff>487680</xdr:colOff>
      <xdr:row>14</xdr:row>
      <xdr:rowOff>137160</xdr:rowOff>
    </xdr:to>
    <xdr:sp macro="" textlink="">
      <xdr:nvSpPr>
        <xdr:cNvPr id="35472" name="Line 28">
          <a:extLst>
            <a:ext uri="{FF2B5EF4-FFF2-40B4-BE49-F238E27FC236}">
              <a16:creationId xmlns:a16="http://schemas.microsoft.com/office/drawing/2014/main" id="{43C84F47-9ACB-00FF-065A-4E8BB42826BE}"/>
            </a:ext>
          </a:extLst>
        </xdr:cNvPr>
        <xdr:cNvSpPr>
          <a:spLocks noChangeShapeType="1"/>
        </xdr:cNvSpPr>
      </xdr:nvSpPr>
      <xdr:spPr bwMode="auto">
        <a:xfrm>
          <a:off x="9601200" y="2484120"/>
          <a:ext cx="15240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59055</xdr:colOff>
      <xdr:row>20</xdr:row>
      <xdr:rowOff>123825</xdr:rowOff>
    </xdr:from>
    <xdr:ext cx="8730467" cy="185179"/>
    <xdr:sp macro="" textlink="">
      <xdr:nvSpPr>
        <xdr:cNvPr id="11293" name="Text Box 29">
          <a:extLst>
            <a:ext uri="{FF2B5EF4-FFF2-40B4-BE49-F238E27FC236}">
              <a16:creationId xmlns:a16="http://schemas.microsoft.com/office/drawing/2014/main" id="{079CD834-6728-7BF6-94AC-7FAC2479B61A}"/>
            </a:ext>
          </a:extLst>
        </xdr:cNvPr>
        <xdr:cNvSpPr txBox="1">
          <a:spLocks noChangeArrowheads="1"/>
        </xdr:cNvSpPr>
      </xdr:nvSpPr>
      <xdr:spPr bwMode="auto">
        <a:xfrm>
          <a:off x="683895" y="34766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p>
      </xdr:txBody>
    </xdr:sp>
    <xdr:clientData/>
  </xdr:oneCellAnchor>
  <xdr:twoCellAnchor>
    <xdr:from>
      <xdr:col>1</xdr:col>
      <xdr:colOff>59055</xdr:colOff>
      <xdr:row>27</xdr:row>
      <xdr:rowOff>66675</xdr:rowOff>
    </xdr:from>
    <xdr:to>
      <xdr:col>7</xdr:col>
      <xdr:colOff>510516</xdr:colOff>
      <xdr:row>29</xdr:row>
      <xdr:rowOff>47625</xdr:rowOff>
    </xdr:to>
    <xdr:sp macro="" textlink="">
      <xdr:nvSpPr>
        <xdr:cNvPr id="11294" name="Rectangle 30">
          <a:extLst>
            <a:ext uri="{FF2B5EF4-FFF2-40B4-BE49-F238E27FC236}">
              <a16:creationId xmlns:a16="http://schemas.microsoft.com/office/drawing/2014/main" id="{7AC23DF2-0F99-9D82-1B76-77BF40D8229D}"/>
            </a:ext>
          </a:extLst>
        </xdr:cNvPr>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529590</xdr:colOff>
      <xdr:row>27</xdr:row>
      <xdr:rowOff>125730</xdr:rowOff>
    </xdr:from>
    <xdr:to>
      <xdr:col>10</xdr:col>
      <xdr:colOff>49530</xdr:colOff>
      <xdr:row>29</xdr:row>
      <xdr:rowOff>47804</xdr:rowOff>
    </xdr:to>
    <xdr:sp macro="" textlink="">
      <xdr:nvSpPr>
        <xdr:cNvPr id="11295" name="Rectangle 31">
          <a:extLst>
            <a:ext uri="{FF2B5EF4-FFF2-40B4-BE49-F238E27FC236}">
              <a16:creationId xmlns:a16="http://schemas.microsoft.com/office/drawing/2014/main" id="{3D7CDA1A-C2AE-C537-6056-EA57D2823776}"/>
            </a:ext>
          </a:extLst>
        </xdr:cNvPr>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529590</xdr:colOff>
      <xdr:row>28</xdr:row>
      <xdr:rowOff>152400</xdr:rowOff>
    </xdr:from>
    <xdr:to>
      <xdr:col>10</xdr:col>
      <xdr:colOff>49530</xdr:colOff>
      <xdr:row>30</xdr:row>
      <xdr:rowOff>66675</xdr:rowOff>
    </xdr:to>
    <xdr:sp macro="" textlink="">
      <xdr:nvSpPr>
        <xdr:cNvPr id="11296" name="Rectangle 32">
          <a:extLst>
            <a:ext uri="{FF2B5EF4-FFF2-40B4-BE49-F238E27FC236}">
              <a16:creationId xmlns:a16="http://schemas.microsoft.com/office/drawing/2014/main" id="{E526A7A8-4E2B-785A-8B84-D391090B2E03}"/>
            </a:ext>
          </a:extLst>
        </xdr:cNvPr>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183/195</a:t>
          </a:r>
        </a:p>
      </xdr:txBody>
    </xdr:sp>
    <xdr:clientData/>
  </xdr:twoCellAnchor>
  <xdr:twoCellAnchor>
    <xdr:from>
      <xdr:col>10</xdr:col>
      <xdr:colOff>196215</xdr:colOff>
      <xdr:row>27</xdr:row>
      <xdr:rowOff>125730</xdr:rowOff>
    </xdr:from>
    <xdr:to>
      <xdr:col>12</xdr:col>
      <xdr:colOff>217181</xdr:colOff>
      <xdr:row>29</xdr:row>
      <xdr:rowOff>47804</xdr:rowOff>
    </xdr:to>
    <xdr:sp macro="" textlink="">
      <xdr:nvSpPr>
        <xdr:cNvPr id="11297" name="Rectangle 33">
          <a:extLst>
            <a:ext uri="{FF2B5EF4-FFF2-40B4-BE49-F238E27FC236}">
              <a16:creationId xmlns:a16="http://schemas.microsoft.com/office/drawing/2014/main" id="{15915631-955F-2FDA-C0C7-4CE16C76A77C}"/>
            </a:ext>
          </a:extLst>
        </xdr:cNvPr>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196215</xdr:colOff>
      <xdr:row>28</xdr:row>
      <xdr:rowOff>152400</xdr:rowOff>
    </xdr:from>
    <xdr:to>
      <xdr:col>12</xdr:col>
      <xdr:colOff>217181</xdr:colOff>
      <xdr:row>30</xdr:row>
      <xdr:rowOff>66675</xdr:rowOff>
    </xdr:to>
    <xdr:sp macro="" textlink="">
      <xdr:nvSpPr>
        <xdr:cNvPr id="11298" name="Rectangle 34">
          <a:extLst>
            <a:ext uri="{FF2B5EF4-FFF2-40B4-BE49-F238E27FC236}">
              <a16:creationId xmlns:a16="http://schemas.microsoft.com/office/drawing/2014/main" id="{BB811D98-C213-52E5-2834-1C90388790CF}"/>
            </a:ext>
          </a:extLst>
        </xdr:cNvPr>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25.4</a:t>
          </a:r>
        </a:p>
      </xdr:txBody>
    </xdr:sp>
    <xdr:clientData/>
  </xdr:twoCellAnchor>
  <xdr:twoCellAnchor>
    <xdr:from>
      <xdr:col>12</xdr:col>
      <xdr:colOff>411480</xdr:colOff>
      <xdr:row>27</xdr:row>
      <xdr:rowOff>125730</xdr:rowOff>
    </xdr:from>
    <xdr:to>
      <xdr:col>14</xdr:col>
      <xdr:colOff>548640</xdr:colOff>
      <xdr:row>29</xdr:row>
      <xdr:rowOff>47804</xdr:rowOff>
    </xdr:to>
    <xdr:sp macro="" textlink="">
      <xdr:nvSpPr>
        <xdr:cNvPr id="11299" name="Rectangle 35">
          <a:extLst>
            <a:ext uri="{FF2B5EF4-FFF2-40B4-BE49-F238E27FC236}">
              <a16:creationId xmlns:a16="http://schemas.microsoft.com/office/drawing/2014/main" id="{7746AA6F-0ED2-DB0C-BFBC-8CE84E01B3F8}"/>
            </a:ext>
          </a:extLst>
        </xdr:cNvPr>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栃木県平均</a:t>
          </a:r>
        </a:p>
      </xdr:txBody>
    </xdr:sp>
    <xdr:clientData/>
  </xdr:twoCellAnchor>
  <xdr:twoCellAnchor>
    <xdr:from>
      <xdr:col>12</xdr:col>
      <xdr:colOff>411480</xdr:colOff>
      <xdr:row>28</xdr:row>
      <xdr:rowOff>152400</xdr:rowOff>
    </xdr:from>
    <xdr:to>
      <xdr:col>14</xdr:col>
      <xdr:colOff>548640</xdr:colOff>
      <xdr:row>30</xdr:row>
      <xdr:rowOff>66675</xdr:rowOff>
    </xdr:to>
    <xdr:sp macro="" textlink="">
      <xdr:nvSpPr>
        <xdr:cNvPr id="11300" name="Rectangle 36">
          <a:extLst>
            <a:ext uri="{FF2B5EF4-FFF2-40B4-BE49-F238E27FC236}">
              <a16:creationId xmlns:a16="http://schemas.microsoft.com/office/drawing/2014/main" id="{F1F83E4B-C13C-9734-302C-1C0774B29A4A}"/>
            </a:ext>
          </a:extLst>
        </xdr:cNvPr>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26.6</a:t>
          </a:r>
        </a:p>
      </xdr:txBody>
    </xdr:sp>
    <xdr:clientData/>
  </xdr:twoCellAnchor>
  <xdr:twoCellAnchor>
    <xdr:from>
      <xdr:col>1</xdr:col>
      <xdr:colOff>60960</xdr:colOff>
      <xdr:row>30</xdr:row>
      <xdr:rowOff>121920</xdr:rowOff>
    </xdr:from>
    <xdr:to>
      <xdr:col>7</xdr:col>
      <xdr:colOff>510540</xdr:colOff>
      <xdr:row>44</xdr:row>
      <xdr:rowOff>7620</xdr:rowOff>
    </xdr:to>
    <xdr:sp macro="" textlink="">
      <xdr:nvSpPr>
        <xdr:cNvPr id="35481" name="Rectangle 37">
          <a:extLst>
            <a:ext uri="{FF2B5EF4-FFF2-40B4-BE49-F238E27FC236}">
              <a16:creationId xmlns:a16="http://schemas.microsoft.com/office/drawing/2014/main" id="{9D899DFF-39F8-F7EF-B18E-E824781F3738}"/>
            </a:ext>
          </a:extLst>
        </xdr:cNvPr>
        <xdr:cNvSpPr>
          <a:spLocks noChangeArrowheads="1"/>
        </xdr:cNvSpPr>
      </xdr:nvSpPr>
      <xdr:spPr bwMode="auto">
        <a:xfrm>
          <a:off x="685800" y="5151120"/>
          <a:ext cx="4152900" cy="223266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198120</xdr:colOff>
      <xdr:row>30</xdr:row>
      <xdr:rowOff>121920</xdr:rowOff>
    </xdr:from>
    <xdr:to>
      <xdr:col>16</xdr:col>
      <xdr:colOff>53340</xdr:colOff>
      <xdr:row>44</xdr:row>
      <xdr:rowOff>7620</xdr:rowOff>
    </xdr:to>
    <xdr:sp macro="" textlink="">
      <xdr:nvSpPr>
        <xdr:cNvPr id="35482" name="Rectangle 38">
          <a:extLst>
            <a:ext uri="{FF2B5EF4-FFF2-40B4-BE49-F238E27FC236}">
              <a16:creationId xmlns:a16="http://schemas.microsoft.com/office/drawing/2014/main" id="{2C375B38-B880-615D-31DF-122CB229DD68}"/>
            </a:ext>
          </a:extLst>
        </xdr:cNvPr>
        <xdr:cNvSpPr>
          <a:spLocks noChangeArrowheads="1"/>
        </xdr:cNvSpPr>
      </xdr:nvSpPr>
      <xdr:spPr bwMode="auto">
        <a:xfrm>
          <a:off x="5143500" y="5151120"/>
          <a:ext cx="4800600" cy="223266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255270</xdr:colOff>
      <xdr:row>30</xdr:row>
      <xdr:rowOff>123825</xdr:rowOff>
    </xdr:from>
    <xdr:to>
      <xdr:col>13</xdr:col>
      <xdr:colOff>598170</xdr:colOff>
      <xdr:row>32</xdr:row>
      <xdr:rowOff>38100</xdr:rowOff>
    </xdr:to>
    <xdr:sp macro="" textlink="">
      <xdr:nvSpPr>
        <xdr:cNvPr id="11303" name="Rectangle 39">
          <a:extLst>
            <a:ext uri="{FF2B5EF4-FFF2-40B4-BE49-F238E27FC236}">
              <a16:creationId xmlns:a16="http://schemas.microsoft.com/office/drawing/2014/main" id="{C714B240-F7BB-4FAD-8458-CA153FC9F90A}"/>
            </a:ext>
          </a:extLst>
        </xdr:cNvPr>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285750</xdr:colOff>
      <xdr:row>32</xdr:row>
      <xdr:rowOff>97155</xdr:rowOff>
    </xdr:from>
    <xdr:to>
      <xdr:col>15</xdr:col>
      <xdr:colOff>539106</xdr:colOff>
      <xdr:row>43</xdr:row>
      <xdr:rowOff>123841</xdr:rowOff>
    </xdr:to>
    <xdr:sp macro="" textlink="" fLocksText="0">
      <xdr:nvSpPr>
        <xdr:cNvPr id="11304" name="Text Box 40">
          <a:extLst>
            <a:ext uri="{FF2B5EF4-FFF2-40B4-BE49-F238E27FC236}">
              <a16:creationId xmlns:a16="http://schemas.microsoft.com/office/drawing/2014/main" id="{128BDB30-721C-E15C-DBC7-A51D60883EA9}"/>
            </a:ext>
          </a:extLst>
        </xdr:cNvPr>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職員数が類似団体と比較して多いことから、人件費に係る経常収支比率が高くなっている。その理由は、広域圏の合併により一部事務組合の事業を引き継ぎ、単独自治体として実施していることや、面積が広く観光施設が点在し、分散型の消防防災体制を整える必要から、類似団体と比較して消防関係職員が多いことなどが挙げられる。そのため、今後も引続き職員定員適正化計画に沿って全体の職員数削減を図っていく必要がある。退職者不補充や早期退職者制度などを活用し、実績として、平成２３年度末までに平成１８年４月比で１８９人（普通会計ベース）の職員を削減し、人件費の抑制に努めている。</a:t>
          </a:r>
        </a:p>
      </xdr:txBody>
    </xdr:sp>
    <xdr:clientData/>
  </xdr:twoCellAnchor>
  <xdr:oneCellAnchor>
    <xdr:from>
      <xdr:col>1</xdr:col>
      <xdr:colOff>59055</xdr:colOff>
      <xdr:row>29</xdr:row>
      <xdr:rowOff>135255</xdr:rowOff>
    </xdr:from>
    <xdr:ext cx="132344" cy="151836"/>
    <xdr:sp macro="" textlink="">
      <xdr:nvSpPr>
        <xdr:cNvPr id="11305" name="Text Box 41">
          <a:extLst>
            <a:ext uri="{FF2B5EF4-FFF2-40B4-BE49-F238E27FC236}">
              <a16:creationId xmlns:a16="http://schemas.microsoft.com/office/drawing/2014/main" id="{2E93B92F-5376-4585-2DC3-D638A90D71EC}"/>
            </a:ext>
          </a:extLst>
        </xdr:cNvPr>
        <xdr:cNvSpPr txBox="1">
          <a:spLocks noChangeArrowheads="1"/>
        </xdr:cNvSpPr>
      </xdr:nvSpPr>
      <xdr:spPr bwMode="auto">
        <a:xfrm>
          <a:off x="683895" y="499681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60960</xdr:colOff>
      <xdr:row>44</xdr:row>
      <xdr:rowOff>7620</xdr:rowOff>
    </xdr:from>
    <xdr:to>
      <xdr:col>7</xdr:col>
      <xdr:colOff>510540</xdr:colOff>
      <xdr:row>44</xdr:row>
      <xdr:rowOff>7620</xdr:rowOff>
    </xdr:to>
    <xdr:sp macro="" textlink="">
      <xdr:nvSpPr>
        <xdr:cNvPr id="35486" name="Line 42">
          <a:extLst>
            <a:ext uri="{FF2B5EF4-FFF2-40B4-BE49-F238E27FC236}">
              <a16:creationId xmlns:a16="http://schemas.microsoft.com/office/drawing/2014/main" id="{33A334AD-73A6-A9B8-8808-E3FEB8BC2731}"/>
            </a:ext>
          </a:extLst>
        </xdr:cNvPr>
        <xdr:cNvSpPr>
          <a:spLocks noChangeShapeType="1"/>
        </xdr:cNvSpPr>
      </xdr:nvSpPr>
      <xdr:spPr bwMode="auto">
        <a:xfrm>
          <a:off x="685800" y="738378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43</xdr:row>
      <xdr:rowOff>66675</xdr:rowOff>
    </xdr:from>
    <xdr:to>
      <xdr:col>1</xdr:col>
      <xdr:colOff>59055</xdr:colOff>
      <xdr:row>44</xdr:row>
      <xdr:rowOff>97155</xdr:rowOff>
    </xdr:to>
    <xdr:sp macro="" textlink="">
      <xdr:nvSpPr>
        <xdr:cNvPr id="11307" name="Text Box 43">
          <a:extLst>
            <a:ext uri="{FF2B5EF4-FFF2-40B4-BE49-F238E27FC236}">
              <a16:creationId xmlns:a16="http://schemas.microsoft.com/office/drawing/2014/main" id="{FF07BAE4-F6EA-D1E5-04EF-0F46CDE0EE8A}"/>
            </a:ext>
          </a:extLst>
        </xdr:cNvPr>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xdr:col>
      <xdr:colOff>60960</xdr:colOff>
      <xdr:row>40</xdr:row>
      <xdr:rowOff>121920</xdr:rowOff>
    </xdr:from>
    <xdr:to>
      <xdr:col>7</xdr:col>
      <xdr:colOff>510540</xdr:colOff>
      <xdr:row>40</xdr:row>
      <xdr:rowOff>121920</xdr:rowOff>
    </xdr:to>
    <xdr:sp macro="" textlink="">
      <xdr:nvSpPr>
        <xdr:cNvPr id="35488" name="Line 44">
          <a:extLst>
            <a:ext uri="{FF2B5EF4-FFF2-40B4-BE49-F238E27FC236}">
              <a16:creationId xmlns:a16="http://schemas.microsoft.com/office/drawing/2014/main" id="{10B2CC5F-65B3-83C8-496A-EC0F3AB93BD0}"/>
            </a:ext>
          </a:extLst>
        </xdr:cNvPr>
        <xdr:cNvSpPr>
          <a:spLocks noChangeShapeType="1"/>
        </xdr:cNvSpPr>
      </xdr:nvSpPr>
      <xdr:spPr bwMode="auto">
        <a:xfrm>
          <a:off x="685800" y="682752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40</xdr:row>
      <xdr:rowOff>9525</xdr:rowOff>
    </xdr:from>
    <xdr:to>
      <xdr:col>1</xdr:col>
      <xdr:colOff>59055</xdr:colOff>
      <xdr:row>41</xdr:row>
      <xdr:rowOff>47625</xdr:rowOff>
    </xdr:to>
    <xdr:sp macro="" textlink="">
      <xdr:nvSpPr>
        <xdr:cNvPr id="11309" name="Text Box 45">
          <a:extLst>
            <a:ext uri="{FF2B5EF4-FFF2-40B4-BE49-F238E27FC236}">
              <a16:creationId xmlns:a16="http://schemas.microsoft.com/office/drawing/2014/main" id="{0A46F299-17E0-C06C-C46F-26DCCF51CFC7}"/>
            </a:ext>
          </a:extLst>
        </xdr:cNvPr>
        <xdr:cNvSpPr txBox="1">
          <a:spLocks noChangeArrowheads="1"/>
        </xdr:cNvSpPr>
      </xdr:nvSpPr>
      <xdr:spPr bwMode="auto">
        <a:xfrm>
          <a:off x="257175" y="6867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60960</xdr:colOff>
      <xdr:row>37</xdr:row>
      <xdr:rowOff>68580</xdr:rowOff>
    </xdr:from>
    <xdr:to>
      <xdr:col>7</xdr:col>
      <xdr:colOff>510540</xdr:colOff>
      <xdr:row>37</xdr:row>
      <xdr:rowOff>68580</xdr:rowOff>
    </xdr:to>
    <xdr:sp macro="" textlink="">
      <xdr:nvSpPr>
        <xdr:cNvPr id="35490" name="Line 46">
          <a:extLst>
            <a:ext uri="{FF2B5EF4-FFF2-40B4-BE49-F238E27FC236}">
              <a16:creationId xmlns:a16="http://schemas.microsoft.com/office/drawing/2014/main" id="{07408042-DB60-0919-9E55-F56AACEB12ED}"/>
            </a:ext>
          </a:extLst>
        </xdr:cNvPr>
        <xdr:cNvSpPr>
          <a:spLocks noChangeShapeType="1"/>
        </xdr:cNvSpPr>
      </xdr:nvSpPr>
      <xdr:spPr bwMode="auto">
        <a:xfrm>
          <a:off x="685800" y="627126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36</xdr:row>
      <xdr:rowOff>123825</xdr:rowOff>
    </xdr:from>
    <xdr:to>
      <xdr:col>1</xdr:col>
      <xdr:colOff>59055</xdr:colOff>
      <xdr:row>37</xdr:row>
      <xdr:rowOff>161925</xdr:rowOff>
    </xdr:to>
    <xdr:sp macro="" textlink="">
      <xdr:nvSpPr>
        <xdr:cNvPr id="11311" name="Text Box 47">
          <a:extLst>
            <a:ext uri="{FF2B5EF4-FFF2-40B4-BE49-F238E27FC236}">
              <a16:creationId xmlns:a16="http://schemas.microsoft.com/office/drawing/2014/main" id="{3CEA7794-0046-F64F-AD53-794631DCABC8}"/>
            </a:ext>
          </a:extLst>
        </xdr:cNvPr>
        <xdr:cNvSpPr txBox="1">
          <a:spLocks noChangeArrowheads="1"/>
        </xdr:cNvSpPr>
      </xdr:nvSpPr>
      <xdr:spPr bwMode="auto">
        <a:xfrm>
          <a:off x="257175" y="629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60960</xdr:colOff>
      <xdr:row>34</xdr:row>
      <xdr:rowOff>7620</xdr:rowOff>
    </xdr:from>
    <xdr:to>
      <xdr:col>7</xdr:col>
      <xdr:colOff>510540</xdr:colOff>
      <xdr:row>34</xdr:row>
      <xdr:rowOff>7620</xdr:rowOff>
    </xdr:to>
    <xdr:sp macro="" textlink="">
      <xdr:nvSpPr>
        <xdr:cNvPr id="35492" name="Line 48">
          <a:extLst>
            <a:ext uri="{FF2B5EF4-FFF2-40B4-BE49-F238E27FC236}">
              <a16:creationId xmlns:a16="http://schemas.microsoft.com/office/drawing/2014/main" id="{C51A8BBD-0500-F8E0-4F35-0C527456E3E6}"/>
            </a:ext>
          </a:extLst>
        </xdr:cNvPr>
        <xdr:cNvSpPr>
          <a:spLocks noChangeShapeType="1"/>
        </xdr:cNvSpPr>
      </xdr:nvSpPr>
      <xdr:spPr bwMode="auto">
        <a:xfrm>
          <a:off x="685800" y="570738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33</xdr:row>
      <xdr:rowOff>66675</xdr:rowOff>
    </xdr:from>
    <xdr:to>
      <xdr:col>1</xdr:col>
      <xdr:colOff>59055</xdr:colOff>
      <xdr:row>34</xdr:row>
      <xdr:rowOff>97155</xdr:rowOff>
    </xdr:to>
    <xdr:sp macro="" textlink="">
      <xdr:nvSpPr>
        <xdr:cNvPr id="11313" name="Text Box 49">
          <a:extLst>
            <a:ext uri="{FF2B5EF4-FFF2-40B4-BE49-F238E27FC236}">
              <a16:creationId xmlns:a16="http://schemas.microsoft.com/office/drawing/2014/main" id="{F70700AC-9A0B-E0F1-DFE6-4D9C3FEBE261}"/>
            </a:ext>
          </a:extLst>
        </xdr:cNvPr>
        <xdr:cNvSpPr txBox="1">
          <a:spLocks noChangeArrowheads="1"/>
        </xdr:cNvSpPr>
      </xdr:nvSpPr>
      <xdr:spPr bwMode="auto">
        <a:xfrm>
          <a:off x="257175" y="5724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60960</xdr:colOff>
      <xdr:row>30</xdr:row>
      <xdr:rowOff>121920</xdr:rowOff>
    </xdr:from>
    <xdr:to>
      <xdr:col>7</xdr:col>
      <xdr:colOff>510540</xdr:colOff>
      <xdr:row>30</xdr:row>
      <xdr:rowOff>121920</xdr:rowOff>
    </xdr:to>
    <xdr:sp macro="" textlink="">
      <xdr:nvSpPr>
        <xdr:cNvPr id="35494" name="Line 50">
          <a:extLst>
            <a:ext uri="{FF2B5EF4-FFF2-40B4-BE49-F238E27FC236}">
              <a16:creationId xmlns:a16="http://schemas.microsoft.com/office/drawing/2014/main" id="{0AC9DF8B-D1CB-A96F-CA7B-1D4AC7BA2E53}"/>
            </a:ext>
          </a:extLst>
        </xdr:cNvPr>
        <xdr:cNvSpPr>
          <a:spLocks noChangeShapeType="1"/>
        </xdr:cNvSpPr>
      </xdr:nvSpPr>
      <xdr:spPr bwMode="auto">
        <a:xfrm>
          <a:off x="685800" y="515112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30</xdr:row>
      <xdr:rowOff>9525</xdr:rowOff>
    </xdr:from>
    <xdr:to>
      <xdr:col>1</xdr:col>
      <xdr:colOff>59055</xdr:colOff>
      <xdr:row>31</xdr:row>
      <xdr:rowOff>47625</xdr:rowOff>
    </xdr:to>
    <xdr:sp macro="" textlink="">
      <xdr:nvSpPr>
        <xdr:cNvPr id="11315" name="Text Box 51">
          <a:extLst>
            <a:ext uri="{FF2B5EF4-FFF2-40B4-BE49-F238E27FC236}">
              <a16:creationId xmlns:a16="http://schemas.microsoft.com/office/drawing/2014/main" id="{6C7615E8-48AB-9EDD-4738-0010F4C56B02}"/>
            </a:ext>
          </a:extLst>
        </xdr:cNvPr>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60960</xdr:colOff>
      <xdr:row>30</xdr:row>
      <xdr:rowOff>121920</xdr:rowOff>
    </xdr:from>
    <xdr:to>
      <xdr:col>7</xdr:col>
      <xdr:colOff>510540</xdr:colOff>
      <xdr:row>44</xdr:row>
      <xdr:rowOff>7620</xdr:rowOff>
    </xdr:to>
    <xdr:sp macro="" textlink="">
      <xdr:nvSpPr>
        <xdr:cNvPr id="35496" name="人件費グラフ枠">
          <a:extLst>
            <a:ext uri="{FF2B5EF4-FFF2-40B4-BE49-F238E27FC236}">
              <a16:creationId xmlns:a16="http://schemas.microsoft.com/office/drawing/2014/main" id="{A57DF3DF-D5BF-34FF-BF82-EA3E7F8D87EB}"/>
            </a:ext>
          </a:extLst>
        </xdr:cNvPr>
        <xdr:cNvSpPr>
          <a:spLocks noChangeArrowheads="1"/>
        </xdr:cNvSpPr>
      </xdr:nvSpPr>
      <xdr:spPr bwMode="auto">
        <a:xfrm>
          <a:off x="685800" y="5151120"/>
          <a:ext cx="4152900" cy="223266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xdr:colOff>
      <xdr:row>33</xdr:row>
      <xdr:rowOff>38100</xdr:rowOff>
    </xdr:from>
    <xdr:to>
      <xdr:col>7</xdr:col>
      <xdr:colOff>15240</xdr:colOff>
      <xdr:row>40</xdr:row>
      <xdr:rowOff>45720</xdr:rowOff>
    </xdr:to>
    <xdr:sp macro="" textlink="">
      <xdr:nvSpPr>
        <xdr:cNvPr id="35497" name="Line 53">
          <a:extLst>
            <a:ext uri="{FF2B5EF4-FFF2-40B4-BE49-F238E27FC236}">
              <a16:creationId xmlns:a16="http://schemas.microsoft.com/office/drawing/2014/main" id="{A70A1920-CA18-4927-D2DC-B40E4AACA071}"/>
            </a:ext>
          </a:extLst>
        </xdr:cNvPr>
        <xdr:cNvSpPr>
          <a:spLocks noChangeShapeType="1"/>
        </xdr:cNvSpPr>
      </xdr:nvSpPr>
      <xdr:spPr bwMode="auto">
        <a:xfrm flipV="1">
          <a:off x="4343400" y="5570220"/>
          <a:ext cx="0" cy="11811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89535</xdr:colOff>
      <xdr:row>40</xdr:row>
      <xdr:rowOff>47625</xdr:rowOff>
    </xdr:from>
    <xdr:to>
      <xdr:col>8</xdr:col>
      <xdr:colOff>158115</xdr:colOff>
      <xdr:row>41</xdr:row>
      <xdr:rowOff>85725</xdr:rowOff>
    </xdr:to>
    <xdr:sp macro="" textlink="">
      <xdr:nvSpPr>
        <xdr:cNvPr id="11318" name="人件費最小値テキスト">
          <a:extLst>
            <a:ext uri="{FF2B5EF4-FFF2-40B4-BE49-F238E27FC236}">
              <a16:creationId xmlns:a16="http://schemas.microsoft.com/office/drawing/2014/main" id="{71A2C151-A556-284B-6AE0-CBD02404EFFD}"/>
            </a:ext>
          </a:extLst>
        </xdr:cNvPr>
        <xdr:cNvSpPr txBox="1">
          <a:spLocks noChangeArrowheads="1"/>
        </xdr:cNvSpPr>
      </xdr:nvSpPr>
      <xdr:spPr bwMode="auto">
        <a:xfrm>
          <a:off x="4914900" y="690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38.6</a:t>
          </a:r>
        </a:p>
      </xdr:txBody>
    </xdr:sp>
    <xdr:clientData/>
  </xdr:twoCellAnchor>
  <xdr:twoCellAnchor>
    <xdr:from>
      <xdr:col>6</xdr:col>
      <xdr:colOff>548640</xdr:colOff>
      <xdr:row>40</xdr:row>
      <xdr:rowOff>45720</xdr:rowOff>
    </xdr:from>
    <xdr:to>
      <xdr:col>7</xdr:col>
      <xdr:colOff>91440</xdr:colOff>
      <xdr:row>40</xdr:row>
      <xdr:rowOff>45720</xdr:rowOff>
    </xdr:to>
    <xdr:sp macro="" textlink="">
      <xdr:nvSpPr>
        <xdr:cNvPr id="35499" name="Line 55">
          <a:extLst>
            <a:ext uri="{FF2B5EF4-FFF2-40B4-BE49-F238E27FC236}">
              <a16:creationId xmlns:a16="http://schemas.microsoft.com/office/drawing/2014/main" id="{C3CF831F-ED47-D6E7-A638-1E0605BAD766}"/>
            </a:ext>
          </a:extLst>
        </xdr:cNvPr>
        <xdr:cNvSpPr>
          <a:spLocks noChangeShapeType="1"/>
        </xdr:cNvSpPr>
      </xdr:nvSpPr>
      <xdr:spPr bwMode="auto">
        <a:xfrm>
          <a:off x="4259580" y="675132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89535</xdr:colOff>
      <xdr:row>31</xdr:row>
      <xdr:rowOff>152400</xdr:rowOff>
    </xdr:from>
    <xdr:to>
      <xdr:col>8</xdr:col>
      <xdr:colOff>158115</xdr:colOff>
      <xdr:row>33</xdr:row>
      <xdr:rowOff>11571</xdr:rowOff>
    </xdr:to>
    <xdr:sp macro="" textlink="">
      <xdr:nvSpPr>
        <xdr:cNvPr id="11320" name="人件費最大値テキスト">
          <a:extLst>
            <a:ext uri="{FF2B5EF4-FFF2-40B4-BE49-F238E27FC236}">
              <a16:creationId xmlns:a16="http://schemas.microsoft.com/office/drawing/2014/main" id="{EF3AB7FC-1DD1-1E22-AE51-11380D1362E1}"/>
            </a:ext>
          </a:extLst>
        </xdr:cNvPr>
        <xdr:cNvSpPr txBox="1">
          <a:spLocks noChangeArrowheads="1"/>
        </xdr:cNvSpPr>
      </xdr:nvSpPr>
      <xdr:spPr bwMode="auto">
        <a:xfrm>
          <a:off x="4914900" y="5467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17.5</a:t>
          </a:r>
        </a:p>
      </xdr:txBody>
    </xdr:sp>
    <xdr:clientData/>
  </xdr:twoCellAnchor>
  <xdr:twoCellAnchor>
    <xdr:from>
      <xdr:col>6</xdr:col>
      <xdr:colOff>548640</xdr:colOff>
      <xdr:row>33</xdr:row>
      <xdr:rowOff>38100</xdr:rowOff>
    </xdr:from>
    <xdr:to>
      <xdr:col>7</xdr:col>
      <xdr:colOff>91440</xdr:colOff>
      <xdr:row>33</xdr:row>
      <xdr:rowOff>38100</xdr:rowOff>
    </xdr:to>
    <xdr:sp macro="" textlink="">
      <xdr:nvSpPr>
        <xdr:cNvPr id="35501" name="Line 57">
          <a:extLst>
            <a:ext uri="{FF2B5EF4-FFF2-40B4-BE49-F238E27FC236}">
              <a16:creationId xmlns:a16="http://schemas.microsoft.com/office/drawing/2014/main" id="{4E0794E1-6593-F8B5-09E0-0C730B5753D9}"/>
            </a:ext>
          </a:extLst>
        </xdr:cNvPr>
        <xdr:cNvSpPr>
          <a:spLocks noChangeShapeType="1"/>
        </xdr:cNvSpPr>
      </xdr:nvSpPr>
      <xdr:spPr bwMode="auto">
        <a:xfrm>
          <a:off x="4259580" y="557022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38</xdr:row>
      <xdr:rowOff>53340</xdr:rowOff>
    </xdr:from>
    <xdr:to>
      <xdr:col>7</xdr:col>
      <xdr:colOff>15240</xdr:colOff>
      <xdr:row>38</xdr:row>
      <xdr:rowOff>68580</xdr:rowOff>
    </xdr:to>
    <xdr:sp macro="" textlink="">
      <xdr:nvSpPr>
        <xdr:cNvPr id="35502" name="Line 58">
          <a:extLst>
            <a:ext uri="{FF2B5EF4-FFF2-40B4-BE49-F238E27FC236}">
              <a16:creationId xmlns:a16="http://schemas.microsoft.com/office/drawing/2014/main" id="{AC6E507C-FB45-788A-8BC2-051FD26A6270}"/>
            </a:ext>
          </a:extLst>
        </xdr:cNvPr>
        <xdr:cNvSpPr>
          <a:spLocks noChangeShapeType="1"/>
        </xdr:cNvSpPr>
      </xdr:nvSpPr>
      <xdr:spPr bwMode="auto">
        <a:xfrm>
          <a:off x="3589020" y="6423660"/>
          <a:ext cx="754380" cy="152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89535</xdr:colOff>
      <xdr:row>34</xdr:row>
      <xdr:rowOff>152400</xdr:rowOff>
    </xdr:from>
    <xdr:to>
      <xdr:col>8</xdr:col>
      <xdr:colOff>158115</xdr:colOff>
      <xdr:row>36</xdr:row>
      <xdr:rowOff>11571</xdr:rowOff>
    </xdr:to>
    <xdr:sp macro="" textlink="">
      <xdr:nvSpPr>
        <xdr:cNvPr id="11323" name="人件費平均値テキスト">
          <a:extLst>
            <a:ext uri="{FF2B5EF4-FFF2-40B4-BE49-F238E27FC236}">
              <a16:creationId xmlns:a16="http://schemas.microsoft.com/office/drawing/2014/main" id="{315D7619-C1BF-FCCC-4C52-4C279C7DCB6A}"/>
            </a:ext>
          </a:extLst>
        </xdr:cNvPr>
        <xdr:cNvSpPr txBox="1">
          <a:spLocks noChangeArrowheads="1"/>
        </xdr:cNvSpPr>
      </xdr:nvSpPr>
      <xdr:spPr bwMode="auto">
        <a:xfrm>
          <a:off x="4914900" y="598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25.5</a:t>
          </a:r>
        </a:p>
      </xdr:txBody>
    </xdr:sp>
    <xdr:clientData/>
  </xdr:twoCellAnchor>
  <xdr:twoCellAnchor>
    <xdr:from>
      <xdr:col>6</xdr:col>
      <xdr:colOff>579120</xdr:colOff>
      <xdr:row>35</xdr:row>
      <xdr:rowOff>99060</xdr:rowOff>
    </xdr:from>
    <xdr:to>
      <xdr:col>7</xdr:col>
      <xdr:colOff>60960</xdr:colOff>
      <xdr:row>36</xdr:row>
      <xdr:rowOff>38100</xdr:rowOff>
    </xdr:to>
    <xdr:sp macro="" textlink="">
      <xdr:nvSpPr>
        <xdr:cNvPr id="35504" name="AutoShape 60">
          <a:extLst>
            <a:ext uri="{FF2B5EF4-FFF2-40B4-BE49-F238E27FC236}">
              <a16:creationId xmlns:a16="http://schemas.microsoft.com/office/drawing/2014/main" id="{E4A36968-6C48-8F98-D234-876D6BD84BB9}"/>
            </a:ext>
          </a:extLst>
        </xdr:cNvPr>
        <xdr:cNvSpPr>
          <a:spLocks noChangeArrowheads="1"/>
        </xdr:cNvSpPr>
      </xdr:nvSpPr>
      <xdr:spPr bwMode="auto">
        <a:xfrm>
          <a:off x="4290060" y="5966460"/>
          <a:ext cx="99060" cy="10668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312420</xdr:colOff>
      <xdr:row>38</xdr:row>
      <xdr:rowOff>53340</xdr:rowOff>
    </xdr:from>
    <xdr:to>
      <xdr:col>5</xdr:col>
      <xdr:colOff>495300</xdr:colOff>
      <xdr:row>38</xdr:row>
      <xdr:rowOff>129540</xdr:rowOff>
    </xdr:to>
    <xdr:sp macro="" textlink="">
      <xdr:nvSpPr>
        <xdr:cNvPr id="35505" name="Line 61">
          <a:extLst>
            <a:ext uri="{FF2B5EF4-FFF2-40B4-BE49-F238E27FC236}">
              <a16:creationId xmlns:a16="http://schemas.microsoft.com/office/drawing/2014/main" id="{8F9876FC-E8CE-BAFF-EBAC-F56A3E03A247}"/>
            </a:ext>
          </a:extLst>
        </xdr:cNvPr>
        <xdr:cNvSpPr>
          <a:spLocks noChangeShapeType="1"/>
        </xdr:cNvSpPr>
      </xdr:nvSpPr>
      <xdr:spPr bwMode="auto">
        <a:xfrm flipV="1">
          <a:off x="2788920" y="6423660"/>
          <a:ext cx="80010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449580</xdr:colOff>
      <xdr:row>35</xdr:row>
      <xdr:rowOff>83820</xdr:rowOff>
    </xdr:from>
    <xdr:to>
      <xdr:col>5</xdr:col>
      <xdr:colOff>541020</xdr:colOff>
      <xdr:row>36</xdr:row>
      <xdr:rowOff>15240</xdr:rowOff>
    </xdr:to>
    <xdr:sp macro="" textlink="">
      <xdr:nvSpPr>
        <xdr:cNvPr id="35506" name="AutoShape 62">
          <a:extLst>
            <a:ext uri="{FF2B5EF4-FFF2-40B4-BE49-F238E27FC236}">
              <a16:creationId xmlns:a16="http://schemas.microsoft.com/office/drawing/2014/main" id="{C7D7C109-5189-F0BD-515B-447648BF5040}"/>
            </a:ext>
          </a:extLst>
        </xdr:cNvPr>
        <xdr:cNvSpPr>
          <a:spLocks noChangeArrowheads="1"/>
        </xdr:cNvSpPr>
      </xdr:nvSpPr>
      <xdr:spPr bwMode="auto">
        <a:xfrm>
          <a:off x="3543300" y="595122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148590</xdr:colOff>
      <xdr:row>34</xdr:row>
      <xdr:rowOff>49530</xdr:rowOff>
    </xdr:from>
    <xdr:to>
      <xdr:col>6</xdr:col>
      <xdr:colOff>196215</xdr:colOff>
      <xdr:row>35</xdr:row>
      <xdr:rowOff>87630</xdr:rowOff>
    </xdr:to>
    <xdr:sp macro="" textlink="">
      <xdr:nvSpPr>
        <xdr:cNvPr id="11327" name="Text Box 63">
          <a:extLst>
            <a:ext uri="{FF2B5EF4-FFF2-40B4-BE49-F238E27FC236}">
              <a16:creationId xmlns:a16="http://schemas.microsoft.com/office/drawing/2014/main" id="{8519F64C-B04C-971F-F1BB-C4F7EF4C64E6}"/>
            </a:ext>
          </a:extLst>
        </xdr:cNvPr>
        <xdr:cNvSpPr txBox="1">
          <a:spLocks noChangeArrowheads="1"/>
        </xdr:cNvSpPr>
      </xdr:nvSpPr>
      <xdr:spPr bwMode="auto">
        <a:xfrm>
          <a:off x="3609975" y="5886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25.2</a:t>
          </a:r>
        </a:p>
      </xdr:txBody>
    </xdr:sp>
    <xdr:clientData/>
  </xdr:twoCellAnchor>
  <xdr:twoCellAnchor>
    <xdr:from>
      <xdr:col>3</xdr:col>
      <xdr:colOff>129540</xdr:colOff>
      <xdr:row>38</xdr:row>
      <xdr:rowOff>129540</xdr:rowOff>
    </xdr:from>
    <xdr:to>
      <xdr:col>4</xdr:col>
      <xdr:colOff>312420</xdr:colOff>
      <xdr:row>39</xdr:row>
      <xdr:rowOff>53340</xdr:rowOff>
    </xdr:to>
    <xdr:sp macro="" textlink="">
      <xdr:nvSpPr>
        <xdr:cNvPr id="35508" name="Line 64">
          <a:extLst>
            <a:ext uri="{FF2B5EF4-FFF2-40B4-BE49-F238E27FC236}">
              <a16:creationId xmlns:a16="http://schemas.microsoft.com/office/drawing/2014/main" id="{19402F21-5210-A974-23D5-5287FAEFC3A1}"/>
            </a:ext>
          </a:extLst>
        </xdr:cNvPr>
        <xdr:cNvSpPr>
          <a:spLocks noChangeShapeType="1"/>
        </xdr:cNvSpPr>
      </xdr:nvSpPr>
      <xdr:spPr bwMode="auto">
        <a:xfrm flipV="1">
          <a:off x="1988820" y="6499860"/>
          <a:ext cx="800100" cy="914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266700</xdr:colOff>
      <xdr:row>36</xdr:row>
      <xdr:rowOff>38100</xdr:rowOff>
    </xdr:from>
    <xdr:to>
      <xdr:col>4</xdr:col>
      <xdr:colOff>358140</xdr:colOff>
      <xdr:row>36</xdr:row>
      <xdr:rowOff>129540</xdr:rowOff>
    </xdr:to>
    <xdr:sp macro="" textlink="">
      <xdr:nvSpPr>
        <xdr:cNvPr id="35509" name="AutoShape 65">
          <a:extLst>
            <a:ext uri="{FF2B5EF4-FFF2-40B4-BE49-F238E27FC236}">
              <a16:creationId xmlns:a16="http://schemas.microsoft.com/office/drawing/2014/main" id="{2511A941-B6C4-B439-9E2F-8924A74143F6}"/>
            </a:ext>
          </a:extLst>
        </xdr:cNvPr>
        <xdr:cNvSpPr>
          <a:spLocks noChangeArrowheads="1"/>
        </xdr:cNvSpPr>
      </xdr:nvSpPr>
      <xdr:spPr bwMode="auto">
        <a:xfrm>
          <a:off x="2743200" y="6073140"/>
          <a:ext cx="9144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579120</xdr:colOff>
      <xdr:row>35</xdr:row>
      <xdr:rowOff>0</xdr:rowOff>
    </xdr:from>
    <xdr:to>
      <xdr:col>5</xdr:col>
      <xdr:colOff>38100</xdr:colOff>
      <xdr:row>36</xdr:row>
      <xdr:rowOff>38100</xdr:rowOff>
    </xdr:to>
    <xdr:sp macro="" textlink="">
      <xdr:nvSpPr>
        <xdr:cNvPr id="11330" name="Text Box 66">
          <a:extLst>
            <a:ext uri="{FF2B5EF4-FFF2-40B4-BE49-F238E27FC236}">
              <a16:creationId xmlns:a16="http://schemas.microsoft.com/office/drawing/2014/main" id="{29815233-ECB3-4BDC-F3AD-E3217A352145}"/>
            </a:ext>
          </a:extLst>
        </xdr:cNvPr>
        <xdr:cNvSpPr txBox="1">
          <a:spLocks noChangeArrowheads="1"/>
        </xdr:cNvSpPr>
      </xdr:nvSpPr>
      <xdr:spPr bwMode="auto">
        <a:xfrm>
          <a:off x="2714625" y="600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27.3</a:t>
          </a:r>
        </a:p>
      </xdr:txBody>
    </xdr:sp>
    <xdr:clientData/>
  </xdr:twoCellAnchor>
  <xdr:twoCellAnchor>
    <xdr:from>
      <xdr:col>1</xdr:col>
      <xdr:colOff>563880</xdr:colOff>
      <xdr:row>39</xdr:row>
      <xdr:rowOff>53340</xdr:rowOff>
    </xdr:from>
    <xdr:to>
      <xdr:col>3</xdr:col>
      <xdr:colOff>129540</xdr:colOff>
      <xdr:row>40</xdr:row>
      <xdr:rowOff>30480</xdr:rowOff>
    </xdr:to>
    <xdr:sp macro="" textlink="">
      <xdr:nvSpPr>
        <xdr:cNvPr id="35511" name="Line 67">
          <a:extLst>
            <a:ext uri="{FF2B5EF4-FFF2-40B4-BE49-F238E27FC236}">
              <a16:creationId xmlns:a16="http://schemas.microsoft.com/office/drawing/2014/main" id="{C882D9B4-5703-5C10-233F-5DCCA1304DC9}"/>
            </a:ext>
          </a:extLst>
        </xdr:cNvPr>
        <xdr:cNvSpPr>
          <a:spLocks noChangeShapeType="1"/>
        </xdr:cNvSpPr>
      </xdr:nvSpPr>
      <xdr:spPr bwMode="auto">
        <a:xfrm flipV="1">
          <a:off x="1188720" y="6591300"/>
          <a:ext cx="800100" cy="14478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83820</xdr:colOff>
      <xdr:row>36</xdr:row>
      <xdr:rowOff>91440</xdr:rowOff>
    </xdr:from>
    <xdr:to>
      <xdr:col>3</xdr:col>
      <xdr:colOff>167640</xdr:colOff>
      <xdr:row>37</xdr:row>
      <xdr:rowOff>15240</xdr:rowOff>
    </xdr:to>
    <xdr:sp macro="" textlink="">
      <xdr:nvSpPr>
        <xdr:cNvPr id="35512" name="AutoShape 68">
          <a:extLst>
            <a:ext uri="{FF2B5EF4-FFF2-40B4-BE49-F238E27FC236}">
              <a16:creationId xmlns:a16="http://schemas.microsoft.com/office/drawing/2014/main" id="{0F000E29-9B6A-17CB-6033-9D42AF7E3831}"/>
            </a:ext>
          </a:extLst>
        </xdr:cNvPr>
        <xdr:cNvSpPr>
          <a:spLocks noChangeArrowheads="1"/>
        </xdr:cNvSpPr>
      </xdr:nvSpPr>
      <xdr:spPr bwMode="auto">
        <a:xfrm>
          <a:off x="1943100" y="6126480"/>
          <a:ext cx="8382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401955</xdr:colOff>
      <xdr:row>35</xdr:row>
      <xdr:rowOff>49530</xdr:rowOff>
    </xdr:from>
    <xdr:to>
      <xdr:col>3</xdr:col>
      <xdr:colOff>470535</xdr:colOff>
      <xdr:row>36</xdr:row>
      <xdr:rowOff>87630</xdr:rowOff>
    </xdr:to>
    <xdr:sp macro="" textlink="">
      <xdr:nvSpPr>
        <xdr:cNvPr id="11333" name="Text Box 69">
          <a:extLst>
            <a:ext uri="{FF2B5EF4-FFF2-40B4-BE49-F238E27FC236}">
              <a16:creationId xmlns:a16="http://schemas.microsoft.com/office/drawing/2014/main" id="{570DCB04-FFCD-31C7-03C1-73B40306FB5F}"/>
            </a:ext>
          </a:extLst>
        </xdr:cNvPr>
        <xdr:cNvSpPr txBox="1">
          <a:spLocks noChangeArrowheads="1"/>
        </xdr:cNvSpPr>
      </xdr:nvSpPr>
      <xdr:spPr bwMode="auto">
        <a:xfrm>
          <a:off x="1828800" y="605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28.3</a:t>
          </a:r>
        </a:p>
      </xdr:txBody>
    </xdr:sp>
    <xdr:clientData/>
  </xdr:twoCellAnchor>
  <xdr:twoCellAnchor>
    <xdr:from>
      <xdr:col>1</xdr:col>
      <xdr:colOff>510540</xdr:colOff>
      <xdr:row>36</xdr:row>
      <xdr:rowOff>137160</xdr:rowOff>
    </xdr:from>
    <xdr:to>
      <xdr:col>1</xdr:col>
      <xdr:colOff>609600</xdr:colOff>
      <xdr:row>37</xdr:row>
      <xdr:rowOff>76200</xdr:rowOff>
    </xdr:to>
    <xdr:sp macro="" textlink="">
      <xdr:nvSpPr>
        <xdr:cNvPr id="35514" name="AutoShape 70">
          <a:extLst>
            <a:ext uri="{FF2B5EF4-FFF2-40B4-BE49-F238E27FC236}">
              <a16:creationId xmlns:a16="http://schemas.microsoft.com/office/drawing/2014/main" id="{83451E3E-9BF2-8622-F109-DE98F3610F01}"/>
            </a:ext>
          </a:extLst>
        </xdr:cNvPr>
        <xdr:cNvSpPr>
          <a:spLocks noChangeArrowheads="1"/>
        </xdr:cNvSpPr>
      </xdr:nvSpPr>
      <xdr:spPr bwMode="auto">
        <a:xfrm>
          <a:off x="1135380" y="6172200"/>
          <a:ext cx="99060" cy="10668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217170</xdr:colOff>
      <xdr:row>35</xdr:row>
      <xdr:rowOff>114300</xdr:rowOff>
    </xdr:from>
    <xdr:to>
      <xdr:col>2</xdr:col>
      <xdr:colOff>285750</xdr:colOff>
      <xdr:row>36</xdr:row>
      <xdr:rowOff>152400</xdr:rowOff>
    </xdr:to>
    <xdr:sp macro="" textlink="">
      <xdr:nvSpPr>
        <xdr:cNvPr id="11335" name="Text Box 71">
          <a:extLst>
            <a:ext uri="{FF2B5EF4-FFF2-40B4-BE49-F238E27FC236}">
              <a16:creationId xmlns:a16="http://schemas.microsoft.com/office/drawing/2014/main" id="{F21E0749-5B6A-DE95-5C3D-A9A4E92935BD}"/>
            </a:ext>
          </a:extLst>
        </xdr:cNvPr>
        <xdr:cNvSpPr txBox="1">
          <a:spLocks noChangeArrowheads="1"/>
        </xdr:cNvSpPr>
      </xdr:nvSpPr>
      <xdr:spPr bwMode="auto">
        <a:xfrm>
          <a:off x="942975" y="611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29.2</a:t>
          </a:r>
        </a:p>
      </xdr:txBody>
    </xdr:sp>
    <xdr:clientData/>
  </xdr:twoCellAnchor>
  <xdr:twoCellAnchor editAs="oneCell">
    <xdr:from>
      <xdr:col>6</xdr:col>
      <xdr:colOff>529590</xdr:colOff>
      <xdr:row>44</xdr:row>
      <xdr:rowOff>76200</xdr:rowOff>
    </xdr:from>
    <xdr:to>
      <xdr:col>7</xdr:col>
      <xdr:colOff>598170</xdr:colOff>
      <xdr:row>45</xdr:row>
      <xdr:rowOff>114300</xdr:rowOff>
    </xdr:to>
    <xdr:sp macro="" textlink="">
      <xdr:nvSpPr>
        <xdr:cNvPr id="11336" name="Text Box 72">
          <a:extLst>
            <a:ext uri="{FF2B5EF4-FFF2-40B4-BE49-F238E27FC236}">
              <a16:creationId xmlns:a16="http://schemas.microsoft.com/office/drawing/2014/main" id="{66283782-B7D5-3D77-30B5-6536BBE94B72}"/>
            </a:ext>
          </a:extLst>
        </xdr:cNvPr>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5</xdr:col>
      <xdr:colOff>392430</xdr:colOff>
      <xdr:row>44</xdr:row>
      <xdr:rowOff>76200</xdr:rowOff>
    </xdr:from>
    <xdr:to>
      <xdr:col>6</xdr:col>
      <xdr:colOff>461010</xdr:colOff>
      <xdr:row>45</xdr:row>
      <xdr:rowOff>114300</xdr:rowOff>
    </xdr:to>
    <xdr:sp macro="" textlink="">
      <xdr:nvSpPr>
        <xdr:cNvPr id="11337" name="Text Box 73">
          <a:extLst>
            <a:ext uri="{FF2B5EF4-FFF2-40B4-BE49-F238E27FC236}">
              <a16:creationId xmlns:a16="http://schemas.microsoft.com/office/drawing/2014/main" id="{06171E95-56C3-396E-1700-E3ED3E4A2729}"/>
            </a:ext>
          </a:extLst>
        </xdr:cNvPr>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205740</xdr:colOff>
      <xdr:row>44</xdr:row>
      <xdr:rowOff>76200</xdr:rowOff>
    </xdr:from>
    <xdr:to>
      <xdr:col>5</xdr:col>
      <xdr:colOff>274320</xdr:colOff>
      <xdr:row>45</xdr:row>
      <xdr:rowOff>114300</xdr:rowOff>
    </xdr:to>
    <xdr:sp macro="" textlink="">
      <xdr:nvSpPr>
        <xdr:cNvPr id="11338" name="Text Box 74">
          <a:extLst>
            <a:ext uri="{FF2B5EF4-FFF2-40B4-BE49-F238E27FC236}">
              <a16:creationId xmlns:a16="http://schemas.microsoft.com/office/drawing/2014/main" id="{FF069076-2A30-D893-2CA4-7B6E1A5E27A5}"/>
            </a:ext>
          </a:extLst>
        </xdr:cNvPr>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20955</xdr:colOff>
      <xdr:row>44</xdr:row>
      <xdr:rowOff>76200</xdr:rowOff>
    </xdr:from>
    <xdr:to>
      <xdr:col>4</xdr:col>
      <xdr:colOff>89535</xdr:colOff>
      <xdr:row>45</xdr:row>
      <xdr:rowOff>114300</xdr:rowOff>
    </xdr:to>
    <xdr:sp macro="" textlink="">
      <xdr:nvSpPr>
        <xdr:cNvPr id="11339" name="Text Box 75">
          <a:extLst>
            <a:ext uri="{FF2B5EF4-FFF2-40B4-BE49-F238E27FC236}">
              <a16:creationId xmlns:a16="http://schemas.microsoft.com/office/drawing/2014/main" id="{E37F5ABD-49FC-E69C-89F8-7B7B03BA59DA}"/>
            </a:ext>
          </a:extLst>
        </xdr:cNvPr>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xdr:col>
      <xdr:colOff>461010</xdr:colOff>
      <xdr:row>44</xdr:row>
      <xdr:rowOff>76200</xdr:rowOff>
    </xdr:from>
    <xdr:to>
      <xdr:col>2</xdr:col>
      <xdr:colOff>529590</xdr:colOff>
      <xdr:row>45</xdr:row>
      <xdr:rowOff>114300</xdr:rowOff>
    </xdr:to>
    <xdr:sp macro="" textlink="">
      <xdr:nvSpPr>
        <xdr:cNvPr id="11340" name="Text Box 76">
          <a:extLst>
            <a:ext uri="{FF2B5EF4-FFF2-40B4-BE49-F238E27FC236}">
              <a16:creationId xmlns:a16="http://schemas.microsoft.com/office/drawing/2014/main" id="{E8D3C297-1631-5093-25E9-116B9B77DC13}"/>
            </a:ext>
          </a:extLst>
        </xdr:cNvPr>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6</xdr:col>
      <xdr:colOff>579120</xdr:colOff>
      <xdr:row>38</xdr:row>
      <xdr:rowOff>15240</xdr:rowOff>
    </xdr:from>
    <xdr:to>
      <xdr:col>7</xdr:col>
      <xdr:colOff>60960</xdr:colOff>
      <xdr:row>38</xdr:row>
      <xdr:rowOff>121920</xdr:rowOff>
    </xdr:to>
    <xdr:sp macro="" textlink="">
      <xdr:nvSpPr>
        <xdr:cNvPr id="35521" name="Oval 77">
          <a:extLst>
            <a:ext uri="{FF2B5EF4-FFF2-40B4-BE49-F238E27FC236}">
              <a16:creationId xmlns:a16="http://schemas.microsoft.com/office/drawing/2014/main" id="{05E99004-CBF6-CE62-9B75-7299BA2B0FA1}"/>
            </a:ext>
          </a:extLst>
        </xdr:cNvPr>
        <xdr:cNvSpPr>
          <a:spLocks noChangeArrowheads="1"/>
        </xdr:cNvSpPr>
      </xdr:nvSpPr>
      <xdr:spPr bwMode="auto">
        <a:xfrm>
          <a:off x="4290060" y="6385560"/>
          <a:ext cx="99060" cy="106680"/>
        </a:xfrm>
        <a:prstGeom prst="ellipse">
          <a:avLst/>
        </a:prstGeom>
        <a:solidFill>
          <a:srgbClr val="FF0000"/>
        </a:solidFill>
        <a:ln w="9525">
          <a:solidFill>
            <a:srgbClr val="FF0000"/>
          </a:solidFill>
          <a:round/>
          <a:headEnd/>
          <a:tailEnd/>
        </a:ln>
      </xdr:spPr>
    </xdr:sp>
    <xdr:clientData/>
  </xdr:twoCellAnchor>
  <xdr:twoCellAnchor editAs="oneCell">
    <xdr:from>
      <xdr:col>7</xdr:col>
      <xdr:colOff>89535</xdr:colOff>
      <xdr:row>38</xdr:row>
      <xdr:rowOff>11430</xdr:rowOff>
    </xdr:from>
    <xdr:to>
      <xdr:col>8</xdr:col>
      <xdr:colOff>158115</xdr:colOff>
      <xdr:row>39</xdr:row>
      <xdr:rowOff>49530</xdr:rowOff>
    </xdr:to>
    <xdr:sp macro="" textlink="">
      <xdr:nvSpPr>
        <xdr:cNvPr id="11342" name="人件費該当値テキスト">
          <a:extLst>
            <a:ext uri="{FF2B5EF4-FFF2-40B4-BE49-F238E27FC236}">
              <a16:creationId xmlns:a16="http://schemas.microsoft.com/office/drawing/2014/main" id="{01ECDA22-1016-276C-F73A-D2177643B39F}"/>
            </a:ext>
          </a:extLst>
        </xdr:cNvPr>
        <xdr:cNvSpPr txBox="1">
          <a:spLocks noChangeArrowheads="1"/>
        </xdr:cNvSpPr>
      </xdr:nvSpPr>
      <xdr:spPr bwMode="auto">
        <a:xfrm>
          <a:off x="4914900" y="653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33.0</a:t>
          </a:r>
        </a:p>
      </xdr:txBody>
    </xdr:sp>
    <xdr:clientData/>
  </xdr:twoCellAnchor>
  <xdr:twoCellAnchor>
    <xdr:from>
      <xdr:col>5</xdr:col>
      <xdr:colOff>449580</xdr:colOff>
      <xdr:row>38</xdr:row>
      <xdr:rowOff>7620</xdr:rowOff>
    </xdr:from>
    <xdr:to>
      <xdr:col>5</xdr:col>
      <xdr:colOff>541020</xdr:colOff>
      <xdr:row>38</xdr:row>
      <xdr:rowOff>99060</xdr:rowOff>
    </xdr:to>
    <xdr:sp macro="" textlink="">
      <xdr:nvSpPr>
        <xdr:cNvPr id="35523" name="Oval 79">
          <a:extLst>
            <a:ext uri="{FF2B5EF4-FFF2-40B4-BE49-F238E27FC236}">
              <a16:creationId xmlns:a16="http://schemas.microsoft.com/office/drawing/2014/main" id="{46D769BA-CF07-7109-392F-5C59AB677F93}"/>
            </a:ext>
          </a:extLst>
        </xdr:cNvPr>
        <xdr:cNvSpPr>
          <a:spLocks noChangeArrowheads="1"/>
        </xdr:cNvSpPr>
      </xdr:nvSpPr>
      <xdr:spPr bwMode="auto">
        <a:xfrm>
          <a:off x="3543300" y="6377940"/>
          <a:ext cx="91440" cy="91440"/>
        </a:xfrm>
        <a:prstGeom prst="ellipse">
          <a:avLst/>
        </a:prstGeom>
        <a:solidFill>
          <a:srgbClr val="FF0000"/>
        </a:solidFill>
        <a:ln w="9525">
          <a:solidFill>
            <a:srgbClr val="FF0000"/>
          </a:solidFill>
          <a:round/>
          <a:headEnd/>
          <a:tailEnd/>
        </a:ln>
      </xdr:spPr>
    </xdr:sp>
    <xdr:clientData/>
  </xdr:twoCellAnchor>
  <xdr:twoCellAnchor editAs="oneCell">
    <xdr:from>
      <xdr:col>5</xdr:col>
      <xdr:colOff>148590</xdr:colOff>
      <xdr:row>38</xdr:row>
      <xdr:rowOff>123825</xdr:rowOff>
    </xdr:from>
    <xdr:to>
      <xdr:col>6</xdr:col>
      <xdr:colOff>196215</xdr:colOff>
      <xdr:row>39</xdr:row>
      <xdr:rowOff>161925</xdr:rowOff>
    </xdr:to>
    <xdr:sp macro="" textlink="">
      <xdr:nvSpPr>
        <xdr:cNvPr id="11344" name="Text Box 80">
          <a:extLst>
            <a:ext uri="{FF2B5EF4-FFF2-40B4-BE49-F238E27FC236}">
              <a16:creationId xmlns:a16="http://schemas.microsoft.com/office/drawing/2014/main" id="{9FE61F54-ADB3-E10E-5900-C1EEC83F8C4C}"/>
            </a:ext>
          </a:extLst>
        </xdr:cNvPr>
        <xdr:cNvSpPr txBox="1">
          <a:spLocks noChangeArrowheads="1"/>
        </xdr:cNvSpPr>
      </xdr:nvSpPr>
      <xdr:spPr bwMode="auto">
        <a:xfrm>
          <a:off x="3609975" y="66389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32.8</a:t>
          </a:r>
        </a:p>
      </xdr:txBody>
    </xdr:sp>
    <xdr:clientData/>
  </xdr:twoCellAnchor>
  <xdr:twoCellAnchor>
    <xdr:from>
      <xdr:col>4</xdr:col>
      <xdr:colOff>266700</xdr:colOff>
      <xdr:row>38</xdr:row>
      <xdr:rowOff>83820</xdr:rowOff>
    </xdr:from>
    <xdr:to>
      <xdr:col>4</xdr:col>
      <xdr:colOff>358140</xdr:colOff>
      <xdr:row>39</xdr:row>
      <xdr:rowOff>7620</xdr:rowOff>
    </xdr:to>
    <xdr:sp macro="" textlink="">
      <xdr:nvSpPr>
        <xdr:cNvPr id="35525" name="Oval 81">
          <a:extLst>
            <a:ext uri="{FF2B5EF4-FFF2-40B4-BE49-F238E27FC236}">
              <a16:creationId xmlns:a16="http://schemas.microsoft.com/office/drawing/2014/main" id="{B340DA3F-33E6-A15B-9D6D-B4914D6C0C40}"/>
            </a:ext>
          </a:extLst>
        </xdr:cNvPr>
        <xdr:cNvSpPr>
          <a:spLocks noChangeArrowheads="1"/>
        </xdr:cNvSpPr>
      </xdr:nvSpPr>
      <xdr:spPr bwMode="auto">
        <a:xfrm>
          <a:off x="2743200" y="6454140"/>
          <a:ext cx="91440" cy="91440"/>
        </a:xfrm>
        <a:prstGeom prst="ellipse">
          <a:avLst/>
        </a:prstGeom>
        <a:solidFill>
          <a:srgbClr val="FF0000"/>
        </a:solidFill>
        <a:ln w="9525">
          <a:solidFill>
            <a:srgbClr val="FF0000"/>
          </a:solidFill>
          <a:round/>
          <a:headEnd/>
          <a:tailEnd/>
        </a:ln>
      </xdr:spPr>
    </xdr:sp>
    <xdr:clientData/>
  </xdr:twoCellAnchor>
  <xdr:twoCellAnchor editAs="oneCell">
    <xdr:from>
      <xdr:col>3</xdr:col>
      <xdr:colOff>579120</xdr:colOff>
      <xdr:row>39</xdr:row>
      <xdr:rowOff>28575</xdr:rowOff>
    </xdr:from>
    <xdr:to>
      <xdr:col>5</xdr:col>
      <xdr:colOff>38100</xdr:colOff>
      <xdr:row>40</xdr:row>
      <xdr:rowOff>66675</xdr:rowOff>
    </xdr:to>
    <xdr:sp macro="" textlink="">
      <xdr:nvSpPr>
        <xdr:cNvPr id="11346" name="Text Box 82">
          <a:extLst>
            <a:ext uri="{FF2B5EF4-FFF2-40B4-BE49-F238E27FC236}">
              <a16:creationId xmlns:a16="http://schemas.microsoft.com/office/drawing/2014/main" id="{EF70A831-4EB5-64B2-3B58-F2B1AD1DE6B0}"/>
            </a:ext>
          </a:extLst>
        </xdr:cNvPr>
        <xdr:cNvSpPr txBox="1">
          <a:spLocks noChangeArrowheads="1"/>
        </xdr:cNvSpPr>
      </xdr:nvSpPr>
      <xdr:spPr bwMode="auto">
        <a:xfrm>
          <a:off x="2714625" y="671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34.1</a:t>
          </a:r>
        </a:p>
      </xdr:txBody>
    </xdr:sp>
    <xdr:clientData/>
  </xdr:twoCellAnchor>
  <xdr:twoCellAnchor>
    <xdr:from>
      <xdr:col>3</xdr:col>
      <xdr:colOff>83820</xdr:colOff>
      <xdr:row>39</xdr:row>
      <xdr:rowOff>0</xdr:rowOff>
    </xdr:from>
    <xdr:to>
      <xdr:col>3</xdr:col>
      <xdr:colOff>167640</xdr:colOff>
      <xdr:row>39</xdr:row>
      <xdr:rowOff>99060</xdr:rowOff>
    </xdr:to>
    <xdr:sp macro="" textlink="">
      <xdr:nvSpPr>
        <xdr:cNvPr id="35527" name="Oval 83">
          <a:extLst>
            <a:ext uri="{FF2B5EF4-FFF2-40B4-BE49-F238E27FC236}">
              <a16:creationId xmlns:a16="http://schemas.microsoft.com/office/drawing/2014/main" id="{5487F179-510B-15DE-4926-271C95065F82}"/>
            </a:ext>
          </a:extLst>
        </xdr:cNvPr>
        <xdr:cNvSpPr>
          <a:spLocks noChangeArrowheads="1"/>
        </xdr:cNvSpPr>
      </xdr:nvSpPr>
      <xdr:spPr bwMode="auto">
        <a:xfrm>
          <a:off x="1943100" y="6537960"/>
          <a:ext cx="83820" cy="99060"/>
        </a:xfrm>
        <a:prstGeom prst="ellipse">
          <a:avLst/>
        </a:prstGeom>
        <a:solidFill>
          <a:srgbClr val="FF0000"/>
        </a:solidFill>
        <a:ln w="9525">
          <a:solidFill>
            <a:srgbClr val="FF0000"/>
          </a:solidFill>
          <a:round/>
          <a:headEnd/>
          <a:tailEnd/>
        </a:ln>
      </xdr:spPr>
    </xdr:sp>
    <xdr:clientData/>
  </xdr:twoCellAnchor>
  <xdr:twoCellAnchor editAs="oneCell">
    <xdr:from>
      <xdr:col>2</xdr:col>
      <xdr:colOff>401955</xdr:colOff>
      <xdr:row>39</xdr:row>
      <xdr:rowOff>114300</xdr:rowOff>
    </xdr:from>
    <xdr:to>
      <xdr:col>3</xdr:col>
      <xdr:colOff>470535</xdr:colOff>
      <xdr:row>40</xdr:row>
      <xdr:rowOff>152400</xdr:rowOff>
    </xdr:to>
    <xdr:sp macro="" textlink="">
      <xdr:nvSpPr>
        <xdr:cNvPr id="11348" name="Text Box 84">
          <a:extLst>
            <a:ext uri="{FF2B5EF4-FFF2-40B4-BE49-F238E27FC236}">
              <a16:creationId xmlns:a16="http://schemas.microsoft.com/office/drawing/2014/main" id="{F18E95BC-42FE-A832-4090-72C0E27EACCF}"/>
            </a:ext>
          </a:extLst>
        </xdr:cNvPr>
        <xdr:cNvSpPr txBox="1">
          <a:spLocks noChangeArrowheads="1"/>
        </xdr:cNvSpPr>
      </xdr:nvSpPr>
      <xdr:spPr bwMode="auto">
        <a:xfrm>
          <a:off x="1828800" y="680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35.7</a:t>
          </a:r>
        </a:p>
      </xdr:txBody>
    </xdr:sp>
    <xdr:clientData/>
  </xdr:twoCellAnchor>
  <xdr:twoCellAnchor>
    <xdr:from>
      <xdr:col>1</xdr:col>
      <xdr:colOff>510540</xdr:colOff>
      <xdr:row>39</xdr:row>
      <xdr:rowOff>137160</xdr:rowOff>
    </xdr:from>
    <xdr:to>
      <xdr:col>1</xdr:col>
      <xdr:colOff>609600</xdr:colOff>
      <xdr:row>40</xdr:row>
      <xdr:rowOff>76200</xdr:rowOff>
    </xdr:to>
    <xdr:sp macro="" textlink="">
      <xdr:nvSpPr>
        <xdr:cNvPr id="35529" name="Oval 85">
          <a:extLst>
            <a:ext uri="{FF2B5EF4-FFF2-40B4-BE49-F238E27FC236}">
              <a16:creationId xmlns:a16="http://schemas.microsoft.com/office/drawing/2014/main" id="{F9775915-4A60-5BB9-6ABD-D6EC9A567122}"/>
            </a:ext>
          </a:extLst>
        </xdr:cNvPr>
        <xdr:cNvSpPr>
          <a:spLocks noChangeArrowheads="1"/>
        </xdr:cNvSpPr>
      </xdr:nvSpPr>
      <xdr:spPr bwMode="auto">
        <a:xfrm>
          <a:off x="1135380" y="6675120"/>
          <a:ext cx="99060" cy="106680"/>
        </a:xfrm>
        <a:prstGeom prst="ellipse">
          <a:avLst/>
        </a:prstGeom>
        <a:solidFill>
          <a:srgbClr val="FF0000"/>
        </a:solidFill>
        <a:ln w="9525">
          <a:solidFill>
            <a:srgbClr val="FF0000"/>
          </a:solidFill>
          <a:round/>
          <a:headEnd/>
          <a:tailEnd/>
        </a:ln>
      </xdr:spPr>
    </xdr:sp>
    <xdr:clientData/>
  </xdr:twoCellAnchor>
  <xdr:twoCellAnchor editAs="oneCell">
    <xdr:from>
      <xdr:col>1</xdr:col>
      <xdr:colOff>217170</xdr:colOff>
      <xdr:row>40</xdr:row>
      <xdr:rowOff>85725</xdr:rowOff>
    </xdr:from>
    <xdr:to>
      <xdr:col>2</xdr:col>
      <xdr:colOff>285750</xdr:colOff>
      <xdr:row>41</xdr:row>
      <xdr:rowOff>123825</xdr:rowOff>
    </xdr:to>
    <xdr:sp macro="" textlink="">
      <xdr:nvSpPr>
        <xdr:cNvPr id="11350" name="Text Box 86">
          <a:extLst>
            <a:ext uri="{FF2B5EF4-FFF2-40B4-BE49-F238E27FC236}">
              <a16:creationId xmlns:a16="http://schemas.microsoft.com/office/drawing/2014/main" id="{1C86A42C-37B7-FB28-B117-D1DF166D1A49}"/>
            </a:ext>
          </a:extLst>
        </xdr:cNvPr>
        <xdr:cNvSpPr txBox="1">
          <a:spLocks noChangeArrowheads="1"/>
        </xdr:cNvSpPr>
      </xdr:nvSpPr>
      <xdr:spPr bwMode="auto">
        <a:xfrm>
          <a:off x="942975" y="6943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38.2</a:t>
          </a:r>
        </a:p>
      </xdr:txBody>
    </xdr:sp>
    <xdr:clientData/>
  </xdr:twoCellAnchor>
  <xdr:twoCellAnchor>
    <xdr:from>
      <xdr:col>18</xdr:col>
      <xdr:colOff>78105</xdr:colOff>
      <xdr:row>7</xdr:row>
      <xdr:rowOff>66675</xdr:rowOff>
    </xdr:from>
    <xdr:to>
      <xdr:col>24</xdr:col>
      <xdr:colOff>529662</xdr:colOff>
      <xdr:row>9</xdr:row>
      <xdr:rowOff>47625</xdr:rowOff>
    </xdr:to>
    <xdr:sp macro="" textlink="">
      <xdr:nvSpPr>
        <xdr:cNvPr id="11351" name="Rectangle 87">
          <a:extLst>
            <a:ext uri="{FF2B5EF4-FFF2-40B4-BE49-F238E27FC236}">
              <a16:creationId xmlns:a16="http://schemas.microsoft.com/office/drawing/2014/main" id="{651F618D-50E6-A7D5-6B6D-2DDEDB9F508D}"/>
            </a:ext>
          </a:extLst>
        </xdr:cNvPr>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539115</xdr:colOff>
      <xdr:row>7</xdr:row>
      <xdr:rowOff>125730</xdr:rowOff>
    </xdr:from>
    <xdr:to>
      <xdr:col>27</xdr:col>
      <xdr:colOff>59055</xdr:colOff>
      <xdr:row>9</xdr:row>
      <xdr:rowOff>47804</xdr:rowOff>
    </xdr:to>
    <xdr:sp macro="" textlink="">
      <xdr:nvSpPr>
        <xdr:cNvPr id="11352" name="Rectangle 88">
          <a:extLst>
            <a:ext uri="{FF2B5EF4-FFF2-40B4-BE49-F238E27FC236}">
              <a16:creationId xmlns:a16="http://schemas.microsoft.com/office/drawing/2014/main" id="{0EC00F46-7238-5A8B-C891-F188A9022016}"/>
            </a:ext>
          </a:extLst>
        </xdr:cNvPr>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539115</xdr:colOff>
      <xdr:row>8</xdr:row>
      <xdr:rowOff>152400</xdr:rowOff>
    </xdr:from>
    <xdr:to>
      <xdr:col>27</xdr:col>
      <xdr:colOff>59055</xdr:colOff>
      <xdr:row>10</xdr:row>
      <xdr:rowOff>66675</xdr:rowOff>
    </xdr:to>
    <xdr:sp macro="" textlink="">
      <xdr:nvSpPr>
        <xdr:cNvPr id="11353" name="Rectangle 89">
          <a:extLst>
            <a:ext uri="{FF2B5EF4-FFF2-40B4-BE49-F238E27FC236}">
              <a16:creationId xmlns:a16="http://schemas.microsoft.com/office/drawing/2014/main" id="{E1E1BEB4-670B-435E-3834-C841C45CAA4D}"/>
            </a:ext>
          </a:extLst>
        </xdr:cNvPr>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155/195</a:t>
          </a:r>
        </a:p>
      </xdr:txBody>
    </xdr:sp>
    <xdr:clientData/>
  </xdr:twoCellAnchor>
  <xdr:twoCellAnchor>
    <xdr:from>
      <xdr:col>27</xdr:col>
      <xdr:colOff>215265</xdr:colOff>
      <xdr:row>7</xdr:row>
      <xdr:rowOff>125730</xdr:rowOff>
    </xdr:from>
    <xdr:to>
      <xdr:col>29</xdr:col>
      <xdr:colOff>226718</xdr:colOff>
      <xdr:row>9</xdr:row>
      <xdr:rowOff>47804</xdr:rowOff>
    </xdr:to>
    <xdr:sp macro="" textlink="">
      <xdr:nvSpPr>
        <xdr:cNvPr id="11354" name="Rectangle 90">
          <a:extLst>
            <a:ext uri="{FF2B5EF4-FFF2-40B4-BE49-F238E27FC236}">
              <a16:creationId xmlns:a16="http://schemas.microsoft.com/office/drawing/2014/main" id="{420E6A7F-DA7C-3619-9ECF-3A6035B86F84}"/>
            </a:ext>
          </a:extLst>
        </xdr:cNvPr>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215265</xdr:colOff>
      <xdr:row>8</xdr:row>
      <xdr:rowOff>152400</xdr:rowOff>
    </xdr:from>
    <xdr:to>
      <xdr:col>29</xdr:col>
      <xdr:colOff>226718</xdr:colOff>
      <xdr:row>10</xdr:row>
      <xdr:rowOff>66675</xdr:rowOff>
    </xdr:to>
    <xdr:sp macro="" textlink="">
      <xdr:nvSpPr>
        <xdr:cNvPr id="11355" name="Rectangle 91">
          <a:extLst>
            <a:ext uri="{FF2B5EF4-FFF2-40B4-BE49-F238E27FC236}">
              <a16:creationId xmlns:a16="http://schemas.microsoft.com/office/drawing/2014/main" id="{1667BCD8-ACD1-FD9F-E0C4-34A2B8C1D256}"/>
            </a:ext>
          </a:extLst>
        </xdr:cNvPr>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13.1</a:t>
          </a:r>
        </a:p>
      </xdr:txBody>
    </xdr:sp>
    <xdr:clientData/>
  </xdr:twoCellAnchor>
  <xdr:twoCellAnchor>
    <xdr:from>
      <xdr:col>29</xdr:col>
      <xdr:colOff>422910</xdr:colOff>
      <xdr:row>7</xdr:row>
      <xdr:rowOff>125730</xdr:rowOff>
    </xdr:from>
    <xdr:to>
      <xdr:col>31</xdr:col>
      <xdr:colOff>560070</xdr:colOff>
      <xdr:row>9</xdr:row>
      <xdr:rowOff>47804</xdr:rowOff>
    </xdr:to>
    <xdr:sp macro="" textlink="">
      <xdr:nvSpPr>
        <xdr:cNvPr id="11356" name="Rectangle 92">
          <a:extLst>
            <a:ext uri="{FF2B5EF4-FFF2-40B4-BE49-F238E27FC236}">
              <a16:creationId xmlns:a16="http://schemas.microsoft.com/office/drawing/2014/main" id="{3607C44E-824F-B93E-DD67-1BF4A5F409A6}"/>
            </a:ext>
          </a:extLst>
        </xdr:cNvPr>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栃木県平均</a:t>
          </a:r>
        </a:p>
      </xdr:txBody>
    </xdr:sp>
    <xdr:clientData/>
  </xdr:twoCellAnchor>
  <xdr:twoCellAnchor>
    <xdr:from>
      <xdr:col>29</xdr:col>
      <xdr:colOff>422910</xdr:colOff>
      <xdr:row>8</xdr:row>
      <xdr:rowOff>152400</xdr:rowOff>
    </xdr:from>
    <xdr:to>
      <xdr:col>31</xdr:col>
      <xdr:colOff>560070</xdr:colOff>
      <xdr:row>10</xdr:row>
      <xdr:rowOff>66675</xdr:rowOff>
    </xdr:to>
    <xdr:sp macro="" textlink="">
      <xdr:nvSpPr>
        <xdr:cNvPr id="11357" name="Rectangle 93">
          <a:extLst>
            <a:ext uri="{FF2B5EF4-FFF2-40B4-BE49-F238E27FC236}">
              <a16:creationId xmlns:a16="http://schemas.microsoft.com/office/drawing/2014/main" id="{CE558A1B-C5EA-854D-7BDB-0D46BA0B8E74}"/>
            </a:ext>
          </a:extLst>
        </xdr:cNvPr>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14.0</a:t>
          </a:r>
        </a:p>
      </xdr:txBody>
    </xdr:sp>
    <xdr:clientData/>
  </xdr:twoCellAnchor>
  <xdr:twoCellAnchor>
    <xdr:from>
      <xdr:col>18</xdr:col>
      <xdr:colOff>76200</xdr:colOff>
      <xdr:row>10</xdr:row>
      <xdr:rowOff>121920</xdr:rowOff>
    </xdr:from>
    <xdr:to>
      <xdr:col>24</xdr:col>
      <xdr:colOff>533400</xdr:colOff>
      <xdr:row>24</xdr:row>
      <xdr:rowOff>7620</xdr:rowOff>
    </xdr:to>
    <xdr:sp macro="" textlink="">
      <xdr:nvSpPr>
        <xdr:cNvPr id="35538" name="Rectangle 94">
          <a:extLst>
            <a:ext uri="{FF2B5EF4-FFF2-40B4-BE49-F238E27FC236}">
              <a16:creationId xmlns:a16="http://schemas.microsoft.com/office/drawing/2014/main" id="{75469B0A-8E3D-8B97-4513-BABCF680375C}"/>
            </a:ext>
          </a:extLst>
        </xdr:cNvPr>
        <xdr:cNvSpPr>
          <a:spLocks noChangeArrowheads="1"/>
        </xdr:cNvSpPr>
      </xdr:nvSpPr>
      <xdr:spPr bwMode="auto">
        <a:xfrm>
          <a:off x="11201400" y="1798320"/>
          <a:ext cx="4160520" cy="223266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213360</xdr:colOff>
      <xdr:row>10</xdr:row>
      <xdr:rowOff>121920</xdr:rowOff>
    </xdr:from>
    <xdr:to>
      <xdr:col>33</xdr:col>
      <xdr:colOff>76200</xdr:colOff>
      <xdr:row>24</xdr:row>
      <xdr:rowOff>7620</xdr:rowOff>
    </xdr:to>
    <xdr:sp macro="" textlink="">
      <xdr:nvSpPr>
        <xdr:cNvPr id="35539" name="Rectangle 95">
          <a:extLst>
            <a:ext uri="{FF2B5EF4-FFF2-40B4-BE49-F238E27FC236}">
              <a16:creationId xmlns:a16="http://schemas.microsoft.com/office/drawing/2014/main" id="{8C1E81F0-2EAC-1600-16E4-2F56B8EA4EB5}"/>
            </a:ext>
          </a:extLst>
        </xdr:cNvPr>
        <xdr:cNvSpPr>
          <a:spLocks noChangeArrowheads="1"/>
        </xdr:cNvSpPr>
      </xdr:nvSpPr>
      <xdr:spPr bwMode="auto">
        <a:xfrm>
          <a:off x="15659100" y="1798320"/>
          <a:ext cx="4800600" cy="223266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264795</xdr:colOff>
      <xdr:row>10</xdr:row>
      <xdr:rowOff>123825</xdr:rowOff>
    </xdr:from>
    <xdr:to>
      <xdr:col>30</xdr:col>
      <xdr:colOff>607695</xdr:colOff>
      <xdr:row>12</xdr:row>
      <xdr:rowOff>38100</xdr:rowOff>
    </xdr:to>
    <xdr:sp macro="" textlink="">
      <xdr:nvSpPr>
        <xdr:cNvPr id="11360" name="Rectangle 96">
          <a:extLst>
            <a:ext uri="{FF2B5EF4-FFF2-40B4-BE49-F238E27FC236}">
              <a16:creationId xmlns:a16="http://schemas.microsoft.com/office/drawing/2014/main" id="{041D2DBD-8104-2C4C-98D9-457053DA89B4}"/>
            </a:ext>
          </a:extLst>
        </xdr:cNvPr>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295275</xdr:colOff>
      <xdr:row>12</xdr:row>
      <xdr:rowOff>97155</xdr:rowOff>
    </xdr:from>
    <xdr:to>
      <xdr:col>32</xdr:col>
      <xdr:colOff>558146</xdr:colOff>
      <xdr:row>23</xdr:row>
      <xdr:rowOff>123841</xdr:rowOff>
    </xdr:to>
    <xdr:sp macro="" textlink="" fLocksText="0">
      <xdr:nvSpPr>
        <xdr:cNvPr id="11361" name="Text Box 97">
          <a:extLst>
            <a:ext uri="{FF2B5EF4-FFF2-40B4-BE49-F238E27FC236}">
              <a16:creationId xmlns:a16="http://schemas.microsoft.com/office/drawing/2014/main" id="{2596A84B-CA27-22D9-9AD4-6903EDDFEC36}"/>
            </a:ext>
          </a:extLst>
        </xdr:cNvPr>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広域合併により一部事務組合の施設を引き継いだことや市域が広いこと、また、世界的な観光地を有し市営の観光施設を多く有することなどから、その維持管理に要する費用が大きく、物件費に係る経常収支比率が高くなっている。また、類似団体と比較して職員数が多いため人件費の削減を進めている一方で、民間委託、指定管理者制度の導入を行っていることから、物件費に係る経常収支比率は上昇している。今後も、職員の定員管理適正化を進めていくことから、人件費が減って物件費が増える傾向は続くものと見込まれる。</a:t>
          </a:r>
        </a:p>
      </xdr:txBody>
    </xdr:sp>
    <xdr:clientData/>
  </xdr:twoCellAnchor>
  <xdr:oneCellAnchor>
    <xdr:from>
      <xdr:col>18</xdr:col>
      <xdr:colOff>78105</xdr:colOff>
      <xdr:row>9</xdr:row>
      <xdr:rowOff>135255</xdr:rowOff>
    </xdr:from>
    <xdr:ext cx="132344" cy="151836"/>
    <xdr:sp macro="" textlink="">
      <xdr:nvSpPr>
        <xdr:cNvPr id="11362" name="Text Box 98">
          <a:extLst>
            <a:ext uri="{FF2B5EF4-FFF2-40B4-BE49-F238E27FC236}">
              <a16:creationId xmlns:a16="http://schemas.microsoft.com/office/drawing/2014/main" id="{D43A7A4A-547F-1C06-B16A-4760CF139922}"/>
            </a:ext>
          </a:extLst>
        </xdr:cNvPr>
        <xdr:cNvSpPr txBox="1">
          <a:spLocks noChangeArrowheads="1"/>
        </xdr:cNvSpPr>
      </xdr:nvSpPr>
      <xdr:spPr bwMode="auto">
        <a:xfrm>
          <a:off x="11203305" y="164401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76200</xdr:colOff>
      <xdr:row>24</xdr:row>
      <xdr:rowOff>7620</xdr:rowOff>
    </xdr:from>
    <xdr:to>
      <xdr:col>24</xdr:col>
      <xdr:colOff>533400</xdr:colOff>
      <xdr:row>24</xdr:row>
      <xdr:rowOff>7620</xdr:rowOff>
    </xdr:to>
    <xdr:sp macro="" textlink="">
      <xdr:nvSpPr>
        <xdr:cNvPr id="35543" name="Line 99">
          <a:extLst>
            <a:ext uri="{FF2B5EF4-FFF2-40B4-BE49-F238E27FC236}">
              <a16:creationId xmlns:a16="http://schemas.microsoft.com/office/drawing/2014/main" id="{7399ABC4-D1A0-89E2-F0AA-E2C60192594B}"/>
            </a:ext>
          </a:extLst>
        </xdr:cNvPr>
        <xdr:cNvSpPr>
          <a:spLocks noChangeShapeType="1"/>
        </xdr:cNvSpPr>
      </xdr:nvSpPr>
      <xdr:spPr bwMode="auto">
        <a:xfrm>
          <a:off x="11201400" y="403098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23</xdr:row>
      <xdr:rowOff>66675</xdr:rowOff>
    </xdr:from>
    <xdr:to>
      <xdr:col>18</xdr:col>
      <xdr:colOff>68680</xdr:colOff>
      <xdr:row>24</xdr:row>
      <xdr:rowOff>97155</xdr:rowOff>
    </xdr:to>
    <xdr:sp macro="" textlink="">
      <xdr:nvSpPr>
        <xdr:cNvPr id="11364" name="Text Box 100">
          <a:extLst>
            <a:ext uri="{FF2B5EF4-FFF2-40B4-BE49-F238E27FC236}">
              <a16:creationId xmlns:a16="http://schemas.microsoft.com/office/drawing/2014/main" id="{1BEE77DA-5E02-E7D2-EC34-509EB13E88DD}"/>
            </a:ext>
          </a:extLst>
        </xdr:cNvPr>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76200</xdr:colOff>
      <xdr:row>21</xdr:row>
      <xdr:rowOff>68580</xdr:rowOff>
    </xdr:from>
    <xdr:to>
      <xdr:col>24</xdr:col>
      <xdr:colOff>533400</xdr:colOff>
      <xdr:row>21</xdr:row>
      <xdr:rowOff>68580</xdr:rowOff>
    </xdr:to>
    <xdr:sp macro="" textlink="">
      <xdr:nvSpPr>
        <xdr:cNvPr id="35545" name="Line 101">
          <a:extLst>
            <a:ext uri="{FF2B5EF4-FFF2-40B4-BE49-F238E27FC236}">
              <a16:creationId xmlns:a16="http://schemas.microsoft.com/office/drawing/2014/main" id="{0F3DA275-94CE-2761-315F-8C0E73204C6B}"/>
            </a:ext>
          </a:extLst>
        </xdr:cNvPr>
        <xdr:cNvSpPr>
          <a:spLocks noChangeShapeType="1"/>
        </xdr:cNvSpPr>
      </xdr:nvSpPr>
      <xdr:spPr bwMode="auto">
        <a:xfrm>
          <a:off x="11201400" y="358902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20</xdr:row>
      <xdr:rowOff>123825</xdr:rowOff>
    </xdr:from>
    <xdr:to>
      <xdr:col>18</xdr:col>
      <xdr:colOff>68680</xdr:colOff>
      <xdr:row>21</xdr:row>
      <xdr:rowOff>161925</xdr:rowOff>
    </xdr:to>
    <xdr:sp macro="" textlink="">
      <xdr:nvSpPr>
        <xdr:cNvPr id="11366" name="Text Box 102">
          <a:extLst>
            <a:ext uri="{FF2B5EF4-FFF2-40B4-BE49-F238E27FC236}">
              <a16:creationId xmlns:a16="http://schemas.microsoft.com/office/drawing/2014/main" id="{9F4D880E-8516-9588-4A25-0CAD489157A1}"/>
            </a:ext>
          </a:extLst>
        </xdr:cNvPr>
        <xdr:cNvSpPr txBox="1">
          <a:spLocks noChangeArrowheads="1"/>
        </xdr:cNvSpPr>
      </xdr:nvSpPr>
      <xdr:spPr bwMode="auto">
        <a:xfrm>
          <a:off x="11934825" y="3552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76200</xdr:colOff>
      <xdr:row>18</xdr:row>
      <xdr:rowOff>121920</xdr:rowOff>
    </xdr:from>
    <xdr:to>
      <xdr:col>24</xdr:col>
      <xdr:colOff>533400</xdr:colOff>
      <xdr:row>18</xdr:row>
      <xdr:rowOff>121920</xdr:rowOff>
    </xdr:to>
    <xdr:sp macro="" textlink="">
      <xdr:nvSpPr>
        <xdr:cNvPr id="35547" name="Line 103">
          <a:extLst>
            <a:ext uri="{FF2B5EF4-FFF2-40B4-BE49-F238E27FC236}">
              <a16:creationId xmlns:a16="http://schemas.microsoft.com/office/drawing/2014/main" id="{478A87BF-7E28-B041-490E-4D7C6EC6623C}"/>
            </a:ext>
          </a:extLst>
        </xdr:cNvPr>
        <xdr:cNvSpPr>
          <a:spLocks noChangeShapeType="1"/>
        </xdr:cNvSpPr>
      </xdr:nvSpPr>
      <xdr:spPr bwMode="auto">
        <a:xfrm>
          <a:off x="11201400" y="313944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18</xdr:row>
      <xdr:rowOff>9525</xdr:rowOff>
    </xdr:from>
    <xdr:to>
      <xdr:col>18</xdr:col>
      <xdr:colOff>68680</xdr:colOff>
      <xdr:row>19</xdr:row>
      <xdr:rowOff>47625</xdr:rowOff>
    </xdr:to>
    <xdr:sp macro="" textlink="">
      <xdr:nvSpPr>
        <xdr:cNvPr id="11368" name="Text Box 104">
          <a:extLst>
            <a:ext uri="{FF2B5EF4-FFF2-40B4-BE49-F238E27FC236}">
              <a16:creationId xmlns:a16="http://schemas.microsoft.com/office/drawing/2014/main" id="{AB030F03-D0BF-FCC9-A187-B59AB56C4E2C}"/>
            </a:ext>
          </a:extLst>
        </xdr:cNvPr>
        <xdr:cNvSpPr txBox="1">
          <a:spLocks noChangeArrowheads="1"/>
        </xdr:cNvSpPr>
      </xdr:nvSpPr>
      <xdr:spPr bwMode="auto">
        <a:xfrm>
          <a:off x="11934825" y="3095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76200</xdr:colOff>
      <xdr:row>16</xdr:row>
      <xdr:rowOff>7620</xdr:rowOff>
    </xdr:from>
    <xdr:to>
      <xdr:col>24</xdr:col>
      <xdr:colOff>533400</xdr:colOff>
      <xdr:row>16</xdr:row>
      <xdr:rowOff>7620</xdr:rowOff>
    </xdr:to>
    <xdr:sp macro="" textlink="">
      <xdr:nvSpPr>
        <xdr:cNvPr id="35549" name="Line 105">
          <a:extLst>
            <a:ext uri="{FF2B5EF4-FFF2-40B4-BE49-F238E27FC236}">
              <a16:creationId xmlns:a16="http://schemas.microsoft.com/office/drawing/2014/main" id="{C79C0A48-870F-5266-C0EB-F53154763199}"/>
            </a:ext>
          </a:extLst>
        </xdr:cNvPr>
        <xdr:cNvSpPr>
          <a:spLocks noChangeShapeType="1"/>
        </xdr:cNvSpPr>
      </xdr:nvSpPr>
      <xdr:spPr bwMode="auto">
        <a:xfrm>
          <a:off x="11201400" y="268986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15</xdr:row>
      <xdr:rowOff>66675</xdr:rowOff>
    </xdr:from>
    <xdr:to>
      <xdr:col>18</xdr:col>
      <xdr:colOff>68680</xdr:colOff>
      <xdr:row>16</xdr:row>
      <xdr:rowOff>97155</xdr:rowOff>
    </xdr:to>
    <xdr:sp macro="" textlink="">
      <xdr:nvSpPr>
        <xdr:cNvPr id="11370" name="Text Box 106">
          <a:extLst>
            <a:ext uri="{FF2B5EF4-FFF2-40B4-BE49-F238E27FC236}">
              <a16:creationId xmlns:a16="http://schemas.microsoft.com/office/drawing/2014/main" id="{5B81C27F-217F-D2B9-A822-84C6D6AD4EFD}"/>
            </a:ext>
          </a:extLst>
        </xdr:cNvPr>
        <xdr:cNvSpPr txBox="1">
          <a:spLocks noChangeArrowheads="1"/>
        </xdr:cNvSpPr>
      </xdr:nvSpPr>
      <xdr:spPr bwMode="auto">
        <a:xfrm>
          <a:off x="11934825" y="2638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76200</xdr:colOff>
      <xdr:row>13</xdr:row>
      <xdr:rowOff>68580</xdr:rowOff>
    </xdr:from>
    <xdr:to>
      <xdr:col>24</xdr:col>
      <xdr:colOff>533400</xdr:colOff>
      <xdr:row>13</xdr:row>
      <xdr:rowOff>68580</xdr:rowOff>
    </xdr:to>
    <xdr:sp macro="" textlink="">
      <xdr:nvSpPr>
        <xdr:cNvPr id="35551" name="Line 107">
          <a:extLst>
            <a:ext uri="{FF2B5EF4-FFF2-40B4-BE49-F238E27FC236}">
              <a16:creationId xmlns:a16="http://schemas.microsoft.com/office/drawing/2014/main" id="{C4297A3B-A537-E367-1594-10EDF196807F}"/>
            </a:ext>
          </a:extLst>
        </xdr:cNvPr>
        <xdr:cNvSpPr>
          <a:spLocks noChangeShapeType="1"/>
        </xdr:cNvSpPr>
      </xdr:nvSpPr>
      <xdr:spPr bwMode="auto">
        <a:xfrm>
          <a:off x="11201400" y="224790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12</xdr:row>
      <xdr:rowOff>123825</xdr:rowOff>
    </xdr:from>
    <xdr:to>
      <xdr:col>18</xdr:col>
      <xdr:colOff>68680</xdr:colOff>
      <xdr:row>13</xdr:row>
      <xdr:rowOff>161925</xdr:rowOff>
    </xdr:to>
    <xdr:sp macro="" textlink="">
      <xdr:nvSpPr>
        <xdr:cNvPr id="11372" name="Text Box 108">
          <a:extLst>
            <a:ext uri="{FF2B5EF4-FFF2-40B4-BE49-F238E27FC236}">
              <a16:creationId xmlns:a16="http://schemas.microsoft.com/office/drawing/2014/main" id="{3E5309AA-D268-196A-DE03-2CBD2934C521}"/>
            </a:ext>
          </a:extLst>
        </xdr:cNvPr>
        <xdr:cNvSpPr txBox="1">
          <a:spLocks noChangeArrowheads="1"/>
        </xdr:cNvSpPr>
      </xdr:nvSpPr>
      <xdr:spPr bwMode="auto">
        <a:xfrm>
          <a:off x="11934825" y="2181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76200</xdr:colOff>
      <xdr:row>10</xdr:row>
      <xdr:rowOff>121920</xdr:rowOff>
    </xdr:from>
    <xdr:to>
      <xdr:col>24</xdr:col>
      <xdr:colOff>533400</xdr:colOff>
      <xdr:row>10</xdr:row>
      <xdr:rowOff>121920</xdr:rowOff>
    </xdr:to>
    <xdr:sp macro="" textlink="">
      <xdr:nvSpPr>
        <xdr:cNvPr id="35553" name="Line 109">
          <a:extLst>
            <a:ext uri="{FF2B5EF4-FFF2-40B4-BE49-F238E27FC236}">
              <a16:creationId xmlns:a16="http://schemas.microsoft.com/office/drawing/2014/main" id="{BC3F0E88-08B0-B38F-A98C-EF7F80C87EA9}"/>
            </a:ext>
          </a:extLst>
        </xdr:cNvPr>
        <xdr:cNvSpPr>
          <a:spLocks noChangeShapeType="1"/>
        </xdr:cNvSpPr>
      </xdr:nvSpPr>
      <xdr:spPr bwMode="auto">
        <a:xfrm>
          <a:off x="11201400" y="179832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76200</xdr:colOff>
      <xdr:row>10</xdr:row>
      <xdr:rowOff>121920</xdr:rowOff>
    </xdr:from>
    <xdr:to>
      <xdr:col>24</xdr:col>
      <xdr:colOff>533400</xdr:colOff>
      <xdr:row>24</xdr:row>
      <xdr:rowOff>7620</xdr:rowOff>
    </xdr:to>
    <xdr:sp macro="" textlink="">
      <xdr:nvSpPr>
        <xdr:cNvPr id="35554" name="物件費グラフ枠">
          <a:extLst>
            <a:ext uri="{FF2B5EF4-FFF2-40B4-BE49-F238E27FC236}">
              <a16:creationId xmlns:a16="http://schemas.microsoft.com/office/drawing/2014/main" id="{96892608-6E18-5918-E76E-C226D992D6F4}"/>
            </a:ext>
          </a:extLst>
        </xdr:cNvPr>
        <xdr:cNvSpPr>
          <a:spLocks noChangeArrowheads="1"/>
        </xdr:cNvSpPr>
      </xdr:nvSpPr>
      <xdr:spPr bwMode="auto">
        <a:xfrm>
          <a:off x="11201400" y="1798320"/>
          <a:ext cx="4160520" cy="223266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22860</xdr:colOff>
      <xdr:row>15</xdr:row>
      <xdr:rowOff>0</xdr:rowOff>
    </xdr:from>
    <xdr:to>
      <xdr:col>24</xdr:col>
      <xdr:colOff>22860</xdr:colOff>
      <xdr:row>21</xdr:row>
      <xdr:rowOff>15240</xdr:rowOff>
    </xdr:to>
    <xdr:sp macro="" textlink="">
      <xdr:nvSpPr>
        <xdr:cNvPr id="35555" name="Line 111">
          <a:extLst>
            <a:ext uri="{FF2B5EF4-FFF2-40B4-BE49-F238E27FC236}">
              <a16:creationId xmlns:a16="http://schemas.microsoft.com/office/drawing/2014/main" id="{ECC78A78-4F70-3C5E-D25A-B5ACCACA3FA3}"/>
            </a:ext>
          </a:extLst>
        </xdr:cNvPr>
        <xdr:cNvSpPr>
          <a:spLocks noChangeShapeType="1"/>
        </xdr:cNvSpPr>
      </xdr:nvSpPr>
      <xdr:spPr bwMode="auto">
        <a:xfrm flipV="1">
          <a:off x="14851380" y="2514600"/>
          <a:ext cx="0" cy="102108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116205</xdr:colOff>
      <xdr:row>21</xdr:row>
      <xdr:rowOff>11430</xdr:rowOff>
    </xdr:from>
    <xdr:to>
      <xdr:col>25</xdr:col>
      <xdr:colOff>184785</xdr:colOff>
      <xdr:row>22</xdr:row>
      <xdr:rowOff>49530</xdr:rowOff>
    </xdr:to>
    <xdr:sp macro="" textlink="">
      <xdr:nvSpPr>
        <xdr:cNvPr id="11376" name="物件費最小値テキスト">
          <a:extLst>
            <a:ext uri="{FF2B5EF4-FFF2-40B4-BE49-F238E27FC236}">
              <a16:creationId xmlns:a16="http://schemas.microsoft.com/office/drawing/2014/main" id="{01DD951A-8B49-7E19-900E-FE5AE60C6F9F}"/>
            </a:ext>
          </a:extLst>
        </xdr:cNvPr>
        <xdr:cNvSpPr txBox="1">
          <a:spLocks noChangeArrowheads="1"/>
        </xdr:cNvSpPr>
      </xdr:nvSpPr>
      <xdr:spPr bwMode="auto">
        <a:xfrm>
          <a:off x="16602075" y="3619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28.9</a:t>
          </a:r>
        </a:p>
      </xdr:txBody>
    </xdr:sp>
    <xdr:clientData/>
  </xdr:twoCellAnchor>
  <xdr:twoCellAnchor>
    <xdr:from>
      <xdr:col>23</xdr:col>
      <xdr:colOff>563880</xdr:colOff>
      <xdr:row>21</xdr:row>
      <xdr:rowOff>15240</xdr:rowOff>
    </xdr:from>
    <xdr:to>
      <xdr:col>24</xdr:col>
      <xdr:colOff>114300</xdr:colOff>
      <xdr:row>21</xdr:row>
      <xdr:rowOff>15240</xdr:rowOff>
    </xdr:to>
    <xdr:sp macro="" textlink="">
      <xdr:nvSpPr>
        <xdr:cNvPr id="35557" name="Line 113">
          <a:extLst>
            <a:ext uri="{FF2B5EF4-FFF2-40B4-BE49-F238E27FC236}">
              <a16:creationId xmlns:a16="http://schemas.microsoft.com/office/drawing/2014/main" id="{03FC09C6-09A6-0024-5972-3EB3331324C0}"/>
            </a:ext>
          </a:extLst>
        </xdr:cNvPr>
        <xdr:cNvSpPr>
          <a:spLocks noChangeShapeType="1"/>
        </xdr:cNvSpPr>
      </xdr:nvSpPr>
      <xdr:spPr bwMode="auto">
        <a:xfrm>
          <a:off x="14775180" y="3535680"/>
          <a:ext cx="1676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116205</xdr:colOff>
      <xdr:row>13</xdr:row>
      <xdr:rowOff>114300</xdr:rowOff>
    </xdr:from>
    <xdr:to>
      <xdr:col>25</xdr:col>
      <xdr:colOff>184785</xdr:colOff>
      <xdr:row>14</xdr:row>
      <xdr:rowOff>152400</xdr:rowOff>
    </xdr:to>
    <xdr:sp macro="" textlink="">
      <xdr:nvSpPr>
        <xdr:cNvPr id="11378" name="物件費最大値テキスト">
          <a:extLst>
            <a:ext uri="{FF2B5EF4-FFF2-40B4-BE49-F238E27FC236}">
              <a16:creationId xmlns:a16="http://schemas.microsoft.com/office/drawing/2014/main" id="{FC1F993D-0A83-6EDD-5780-5AC1F06179BB}"/>
            </a:ext>
          </a:extLst>
        </xdr:cNvPr>
        <xdr:cNvSpPr txBox="1">
          <a:spLocks noChangeArrowheads="1"/>
        </xdr:cNvSpPr>
      </xdr:nvSpPr>
      <xdr:spPr bwMode="auto">
        <a:xfrm>
          <a:off x="16602075" y="234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6.0</a:t>
          </a:r>
        </a:p>
      </xdr:txBody>
    </xdr:sp>
    <xdr:clientData/>
  </xdr:twoCellAnchor>
  <xdr:twoCellAnchor>
    <xdr:from>
      <xdr:col>23</xdr:col>
      <xdr:colOff>563880</xdr:colOff>
      <xdr:row>15</xdr:row>
      <xdr:rowOff>0</xdr:rowOff>
    </xdr:from>
    <xdr:to>
      <xdr:col>24</xdr:col>
      <xdr:colOff>114300</xdr:colOff>
      <xdr:row>15</xdr:row>
      <xdr:rowOff>0</xdr:rowOff>
    </xdr:to>
    <xdr:sp macro="" textlink="">
      <xdr:nvSpPr>
        <xdr:cNvPr id="35559" name="Line 115">
          <a:extLst>
            <a:ext uri="{FF2B5EF4-FFF2-40B4-BE49-F238E27FC236}">
              <a16:creationId xmlns:a16="http://schemas.microsoft.com/office/drawing/2014/main" id="{33981C87-6672-E653-0B01-9E77206B9C71}"/>
            </a:ext>
          </a:extLst>
        </xdr:cNvPr>
        <xdr:cNvSpPr>
          <a:spLocks noChangeShapeType="1"/>
        </xdr:cNvSpPr>
      </xdr:nvSpPr>
      <xdr:spPr bwMode="auto">
        <a:xfrm>
          <a:off x="14775180" y="2514600"/>
          <a:ext cx="1676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502920</xdr:colOff>
      <xdr:row>17</xdr:row>
      <xdr:rowOff>91440</xdr:rowOff>
    </xdr:from>
    <xdr:to>
      <xdr:col>24</xdr:col>
      <xdr:colOff>22860</xdr:colOff>
      <xdr:row>17</xdr:row>
      <xdr:rowOff>114300</xdr:rowOff>
    </xdr:to>
    <xdr:sp macro="" textlink="">
      <xdr:nvSpPr>
        <xdr:cNvPr id="35560" name="Line 116">
          <a:extLst>
            <a:ext uri="{FF2B5EF4-FFF2-40B4-BE49-F238E27FC236}">
              <a16:creationId xmlns:a16="http://schemas.microsoft.com/office/drawing/2014/main" id="{CABB4E68-1203-96FB-F491-D349EBD56B84}"/>
            </a:ext>
          </a:extLst>
        </xdr:cNvPr>
        <xdr:cNvSpPr>
          <a:spLocks noChangeShapeType="1"/>
        </xdr:cNvSpPr>
      </xdr:nvSpPr>
      <xdr:spPr bwMode="auto">
        <a:xfrm>
          <a:off x="14097000" y="2941320"/>
          <a:ext cx="754380" cy="2286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116205</xdr:colOff>
      <xdr:row>15</xdr:row>
      <xdr:rowOff>152400</xdr:rowOff>
    </xdr:from>
    <xdr:to>
      <xdr:col>25</xdr:col>
      <xdr:colOff>184785</xdr:colOff>
      <xdr:row>17</xdr:row>
      <xdr:rowOff>11571</xdr:rowOff>
    </xdr:to>
    <xdr:sp macro="" textlink="">
      <xdr:nvSpPr>
        <xdr:cNvPr id="11381" name="物件費平均値テキスト">
          <a:extLst>
            <a:ext uri="{FF2B5EF4-FFF2-40B4-BE49-F238E27FC236}">
              <a16:creationId xmlns:a16="http://schemas.microsoft.com/office/drawing/2014/main" id="{E77FBAB4-5D69-E70B-3D1D-02A170868D12}"/>
            </a:ext>
          </a:extLst>
        </xdr:cNvPr>
        <xdr:cNvSpPr txBox="1">
          <a:spLocks noChangeArrowheads="1"/>
        </xdr:cNvSpPr>
      </xdr:nvSpPr>
      <xdr:spPr bwMode="auto">
        <a:xfrm>
          <a:off x="16602075" y="272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13.2</a:t>
          </a:r>
        </a:p>
      </xdr:txBody>
    </xdr:sp>
    <xdr:clientData/>
  </xdr:twoCellAnchor>
  <xdr:twoCellAnchor>
    <xdr:from>
      <xdr:col>23</xdr:col>
      <xdr:colOff>601980</xdr:colOff>
      <xdr:row>16</xdr:row>
      <xdr:rowOff>99060</xdr:rowOff>
    </xdr:from>
    <xdr:to>
      <xdr:col>24</xdr:col>
      <xdr:colOff>76200</xdr:colOff>
      <xdr:row>17</xdr:row>
      <xdr:rowOff>38100</xdr:rowOff>
    </xdr:to>
    <xdr:sp macro="" textlink="">
      <xdr:nvSpPr>
        <xdr:cNvPr id="35562" name="AutoShape 118">
          <a:extLst>
            <a:ext uri="{FF2B5EF4-FFF2-40B4-BE49-F238E27FC236}">
              <a16:creationId xmlns:a16="http://schemas.microsoft.com/office/drawing/2014/main" id="{D7EAD8D3-1521-222E-F3E9-21413AE93605}"/>
            </a:ext>
          </a:extLst>
        </xdr:cNvPr>
        <xdr:cNvSpPr>
          <a:spLocks noChangeArrowheads="1"/>
        </xdr:cNvSpPr>
      </xdr:nvSpPr>
      <xdr:spPr bwMode="auto">
        <a:xfrm>
          <a:off x="14813280" y="2781300"/>
          <a:ext cx="91440" cy="10668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327660</xdr:colOff>
      <xdr:row>17</xdr:row>
      <xdr:rowOff>68580</xdr:rowOff>
    </xdr:from>
    <xdr:to>
      <xdr:col>22</xdr:col>
      <xdr:colOff>502920</xdr:colOff>
      <xdr:row>17</xdr:row>
      <xdr:rowOff>91440</xdr:rowOff>
    </xdr:to>
    <xdr:sp macro="" textlink="">
      <xdr:nvSpPr>
        <xdr:cNvPr id="35563" name="Line 119">
          <a:extLst>
            <a:ext uri="{FF2B5EF4-FFF2-40B4-BE49-F238E27FC236}">
              <a16:creationId xmlns:a16="http://schemas.microsoft.com/office/drawing/2014/main" id="{4728B0ED-41D4-1207-6A51-DA95808ED1E7}"/>
            </a:ext>
          </a:extLst>
        </xdr:cNvPr>
        <xdr:cNvSpPr>
          <a:spLocks noChangeShapeType="1"/>
        </xdr:cNvSpPr>
      </xdr:nvSpPr>
      <xdr:spPr bwMode="auto">
        <a:xfrm>
          <a:off x="13304520" y="2918460"/>
          <a:ext cx="792480" cy="2286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464820</xdr:colOff>
      <xdr:row>16</xdr:row>
      <xdr:rowOff>45720</xdr:rowOff>
    </xdr:from>
    <xdr:to>
      <xdr:col>22</xdr:col>
      <xdr:colOff>556260</xdr:colOff>
      <xdr:row>16</xdr:row>
      <xdr:rowOff>144780</xdr:rowOff>
    </xdr:to>
    <xdr:sp macro="" textlink="">
      <xdr:nvSpPr>
        <xdr:cNvPr id="35564" name="AutoShape 120">
          <a:extLst>
            <a:ext uri="{FF2B5EF4-FFF2-40B4-BE49-F238E27FC236}">
              <a16:creationId xmlns:a16="http://schemas.microsoft.com/office/drawing/2014/main" id="{04F1FC8E-1A8A-82A9-A7B7-EA294FE4B960}"/>
            </a:ext>
          </a:extLst>
        </xdr:cNvPr>
        <xdr:cNvSpPr>
          <a:spLocks noChangeArrowheads="1"/>
        </xdr:cNvSpPr>
      </xdr:nvSpPr>
      <xdr:spPr bwMode="auto">
        <a:xfrm>
          <a:off x="14058900" y="272796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158115</xdr:colOff>
      <xdr:row>15</xdr:row>
      <xdr:rowOff>11430</xdr:rowOff>
    </xdr:from>
    <xdr:to>
      <xdr:col>23</xdr:col>
      <xdr:colOff>205740</xdr:colOff>
      <xdr:row>16</xdr:row>
      <xdr:rowOff>49530</xdr:rowOff>
    </xdr:to>
    <xdr:sp macro="" textlink="">
      <xdr:nvSpPr>
        <xdr:cNvPr id="11385" name="Text Box 121">
          <a:extLst>
            <a:ext uri="{FF2B5EF4-FFF2-40B4-BE49-F238E27FC236}">
              <a16:creationId xmlns:a16="http://schemas.microsoft.com/office/drawing/2014/main" id="{74273AEE-85E4-C132-B7FF-392A232784E0}"/>
            </a:ext>
          </a:extLst>
        </xdr:cNvPr>
        <xdr:cNvSpPr txBox="1">
          <a:spLocks noChangeArrowheads="1"/>
        </xdr:cNvSpPr>
      </xdr:nvSpPr>
      <xdr:spPr bwMode="auto">
        <a:xfrm>
          <a:off x="15287625" y="2590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11.9</a:t>
          </a:r>
        </a:p>
      </xdr:txBody>
    </xdr:sp>
    <xdr:clientData/>
  </xdr:twoCellAnchor>
  <xdr:twoCellAnchor>
    <xdr:from>
      <xdr:col>20</xdr:col>
      <xdr:colOff>144780</xdr:colOff>
      <xdr:row>17</xdr:row>
      <xdr:rowOff>38100</xdr:rowOff>
    </xdr:from>
    <xdr:to>
      <xdr:col>21</xdr:col>
      <xdr:colOff>327660</xdr:colOff>
      <xdr:row>17</xdr:row>
      <xdr:rowOff>68580</xdr:rowOff>
    </xdr:to>
    <xdr:sp macro="" textlink="">
      <xdr:nvSpPr>
        <xdr:cNvPr id="35566" name="Line 122">
          <a:extLst>
            <a:ext uri="{FF2B5EF4-FFF2-40B4-BE49-F238E27FC236}">
              <a16:creationId xmlns:a16="http://schemas.microsoft.com/office/drawing/2014/main" id="{21442077-6D67-4BF3-D87A-61F7B1F0E2C9}"/>
            </a:ext>
          </a:extLst>
        </xdr:cNvPr>
        <xdr:cNvSpPr>
          <a:spLocks noChangeShapeType="1"/>
        </xdr:cNvSpPr>
      </xdr:nvSpPr>
      <xdr:spPr bwMode="auto">
        <a:xfrm>
          <a:off x="12504420" y="2887980"/>
          <a:ext cx="800100" cy="3048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281940</xdr:colOff>
      <xdr:row>16</xdr:row>
      <xdr:rowOff>68580</xdr:rowOff>
    </xdr:from>
    <xdr:to>
      <xdr:col>21</xdr:col>
      <xdr:colOff>365760</xdr:colOff>
      <xdr:row>16</xdr:row>
      <xdr:rowOff>160020</xdr:rowOff>
    </xdr:to>
    <xdr:sp macro="" textlink="">
      <xdr:nvSpPr>
        <xdr:cNvPr id="35567" name="AutoShape 123">
          <a:extLst>
            <a:ext uri="{FF2B5EF4-FFF2-40B4-BE49-F238E27FC236}">
              <a16:creationId xmlns:a16="http://schemas.microsoft.com/office/drawing/2014/main" id="{49DFF3D1-F181-4FDC-8B28-B85791E94F3D}"/>
            </a:ext>
          </a:extLst>
        </xdr:cNvPr>
        <xdr:cNvSpPr>
          <a:spLocks noChangeArrowheads="1"/>
        </xdr:cNvSpPr>
      </xdr:nvSpPr>
      <xdr:spPr bwMode="auto">
        <a:xfrm>
          <a:off x="13258800" y="2750820"/>
          <a:ext cx="8382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598170</xdr:colOff>
      <xdr:row>15</xdr:row>
      <xdr:rowOff>28575</xdr:rowOff>
    </xdr:from>
    <xdr:to>
      <xdr:col>22</xdr:col>
      <xdr:colOff>49530</xdr:colOff>
      <xdr:row>16</xdr:row>
      <xdr:rowOff>66675</xdr:rowOff>
    </xdr:to>
    <xdr:sp macro="" textlink="">
      <xdr:nvSpPr>
        <xdr:cNvPr id="11388" name="Text Box 124">
          <a:extLst>
            <a:ext uri="{FF2B5EF4-FFF2-40B4-BE49-F238E27FC236}">
              <a16:creationId xmlns:a16="http://schemas.microsoft.com/office/drawing/2014/main" id="{080F5C89-9073-144D-336A-BD7159F7613E}"/>
            </a:ext>
          </a:extLst>
        </xdr:cNvPr>
        <xdr:cNvSpPr txBox="1">
          <a:spLocks noChangeArrowheads="1"/>
        </xdr:cNvSpPr>
      </xdr:nvSpPr>
      <xdr:spPr bwMode="auto">
        <a:xfrm>
          <a:off x="14401800" y="2600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12.2</a:t>
          </a:r>
        </a:p>
      </xdr:txBody>
    </xdr:sp>
    <xdr:clientData/>
  </xdr:twoCellAnchor>
  <xdr:twoCellAnchor>
    <xdr:from>
      <xdr:col>18</xdr:col>
      <xdr:colOff>571500</xdr:colOff>
      <xdr:row>17</xdr:row>
      <xdr:rowOff>7620</xdr:rowOff>
    </xdr:from>
    <xdr:to>
      <xdr:col>20</xdr:col>
      <xdr:colOff>144780</xdr:colOff>
      <xdr:row>17</xdr:row>
      <xdr:rowOff>38100</xdr:rowOff>
    </xdr:to>
    <xdr:sp macro="" textlink="">
      <xdr:nvSpPr>
        <xdr:cNvPr id="35569" name="Line 125">
          <a:extLst>
            <a:ext uri="{FF2B5EF4-FFF2-40B4-BE49-F238E27FC236}">
              <a16:creationId xmlns:a16="http://schemas.microsoft.com/office/drawing/2014/main" id="{3F0E054E-7959-E66D-29B4-756533D471CE}"/>
            </a:ext>
          </a:extLst>
        </xdr:cNvPr>
        <xdr:cNvSpPr>
          <a:spLocks noChangeShapeType="1"/>
        </xdr:cNvSpPr>
      </xdr:nvSpPr>
      <xdr:spPr bwMode="auto">
        <a:xfrm>
          <a:off x="11696700" y="2857500"/>
          <a:ext cx="807720" cy="3048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91440</xdr:colOff>
      <xdr:row>16</xdr:row>
      <xdr:rowOff>68580</xdr:rowOff>
    </xdr:from>
    <xdr:to>
      <xdr:col>20</xdr:col>
      <xdr:colOff>190500</xdr:colOff>
      <xdr:row>17</xdr:row>
      <xdr:rowOff>0</xdr:rowOff>
    </xdr:to>
    <xdr:sp macro="" textlink="">
      <xdr:nvSpPr>
        <xdr:cNvPr id="35570" name="AutoShape 126">
          <a:extLst>
            <a:ext uri="{FF2B5EF4-FFF2-40B4-BE49-F238E27FC236}">
              <a16:creationId xmlns:a16="http://schemas.microsoft.com/office/drawing/2014/main" id="{2667DEE1-0011-EAD6-F607-078AF2C7F6D7}"/>
            </a:ext>
          </a:extLst>
        </xdr:cNvPr>
        <xdr:cNvSpPr>
          <a:spLocks noChangeArrowheads="1"/>
        </xdr:cNvSpPr>
      </xdr:nvSpPr>
      <xdr:spPr bwMode="auto">
        <a:xfrm>
          <a:off x="12451080" y="2750820"/>
          <a:ext cx="9906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421005</xdr:colOff>
      <xdr:row>15</xdr:row>
      <xdr:rowOff>38100</xdr:rowOff>
    </xdr:from>
    <xdr:to>
      <xdr:col>20</xdr:col>
      <xdr:colOff>489585</xdr:colOff>
      <xdr:row>16</xdr:row>
      <xdr:rowOff>76200</xdr:rowOff>
    </xdr:to>
    <xdr:sp macro="" textlink="">
      <xdr:nvSpPr>
        <xdr:cNvPr id="11391" name="Text Box 127">
          <a:extLst>
            <a:ext uri="{FF2B5EF4-FFF2-40B4-BE49-F238E27FC236}">
              <a16:creationId xmlns:a16="http://schemas.microsoft.com/office/drawing/2014/main" id="{8A4D2FAB-6BA4-2288-B001-C9EF08E054E8}"/>
            </a:ext>
          </a:extLst>
        </xdr:cNvPr>
        <xdr:cNvSpPr txBox="1">
          <a:spLocks noChangeArrowheads="1"/>
        </xdr:cNvSpPr>
      </xdr:nvSpPr>
      <xdr:spPr bwMode="auto">
        <a:xfrm>
          <a:off x="13515975" y="260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12.3</a:t>
          </a:r>
        </a:p>
      </xdr:txBody>
    </xdr:sp>
    <xdr:clientData/>
  </xdr:twoCellAnchor>
  <xdr:twoCellAnchor>
    <xdr:from>
      <xdr:col>18</xdr:col>
      <xdr:colOff>533400</xdr:colOff>
      <xdr:row>16</xdr:row>
      <xdr:rowOff>76200</xdr:rowOff>
    </xdr:from>
    <xdr:to>
      <xdr:col>19</xdr:col>
      <xdr:colOff>7620</xdr:colOff>
      <xdr:row>17</xdr:row>
      <xdr:rowOff>0</xdr:rowOff>
    </xdr:to>
    <xdr:sp macro="" textlink="">
      <xdr:nvSpPr>
        <xdr:cNvPr id="35572" name="AutoShape 128">
          <a:extLst>
            <a:ext uri="{FF2B5EF4-FFF2-40B4-BE49-F238E27FC236}">
              <a16:creationId xmlns:a16="http://schemas.microsoft.com/office/drawing/2014/main" id="{AF81CCBE-97D4-4D30-AF49-062A5F859897}"/>
            </a:ext>
          </a:extLst>
        </xdr:cNvPr>
        <xdr:cNvSpPr>
          <a:spLocks noChangeArrowheads="1"/>
        </xdr:cNvSpPr>
      </xdr:nvSpPr>
      <xdr:spPr bwMode="auto">
        <a:xfrm>
          <a:off x="11658600" y="2758440"/>
          <a:ext cx="9144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226695</xdr:colOff>
      <xdr:row>15</xdr:row>
      <xdr:rowOff>38100</xdr:rowOff>
    </xdr:from>
    <xdr:to>
      <xdr:col>19</xdr:col>
      <xdr:colOff>295275</xdr:colOff>
      <xdr:row>16</xdr:row>
      <xdr:rowOff>76200</xdr:rowOff>
    </xdr:to>
    <xdr:sp macro="" textlink="">
      <xdr:nvSpPr>
        <xdr:cNvPr id="11393" name="Text Box 129">
          <a:extLst>
            <a:ext uri="{FF2B5EF4-FFF2-40B4-BE49-F238E27FC236}">
              <a16:creationId xmlns:a16="http://schemas.microsoft.com/office/drawing/2014/main" id="{6122FFBA-172E-86F7-4494-043B453FB4BF}"/>
            </a:ext>
          </a:extLst>
        </xdr:cNvPr>
        <xdr:cNvSpPr txBox="1">
          <a:spLocks noChangeArrowheads="1"/>
        </xdr:cNvSpPr>
      </xdr:nvSpPr>
      <xdr:spPr bwMode="auto">
        <a:xfrm>
          <a:off x="12620625" y="260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12.4</a:t>
          </a:r>
        </a:p>
      </xdr:txBody>
    </xdr:sp>
    <xdr:clientData/>
  </xdr:twoCellAnchor>
  <xdr:twoCellAnchor editAs="oneCell">
    <xdr:from>
      <xdr:col>23</xdr:col>
      <xdr:colOff>539115</xdr:colOff>
      <xdr:row>24</xdr:row>
      <xdr:rowOff>76200</xdr:rowOff>
    </xdr:from>
    <xdr:to>
      <xdr:col>24</xdr:col>
      <xdr:colOff>607695</xdr:colOff>
      <xdr:row>25</xdr:row>
      <xdr:rowOff>114300</xdr:rowOff>
    </xdr:to>
    <xdr:sp macro="" textlink="">
      <xdr:nvSpPr>
        <xdr:cNvPr id="11394" name="Text Box 130">
          <a:extLst>
            <a:ext uri="{FF2B5EF4-FFF2-40B4-BE49-F238E27FC236}">
              <a16:creationId xmlns:a16="http://schemas.microsoft.com/office/drawing/2014/main" id="{1BF37014-2640-F4DD-D04A-E141A1EFD5D7}"/>
            </a:ext>
          </a:extLst>
        </xdr:cNvPr>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401955</xdr:colOff>
      <xdr:row>24</xdr:row>
      <xdr:rowOff>76200</xdr:rowOff>
    </xdr:from>
    <xdr:to>
      <xdr:col>23</xdr:col>
      <xdr:colOff>470535</xdr:colOff>
      <xdr:row>25</xdr:row>
      <xdr:rowOff>114300</xdr:rowOff>
    </xdr:to>
    <xdr:sp macro="" textlink="">
      <xdr:nvSpPr>
        <xdr:cNvPr id="11395" name="Text Box 131">
          <a:extLst>
            <a:ext uri="{FF2B5EF4-FFF2-40B4-BE49-F238E27FC236}">
              <a16:creationId xmlns:a16="http://schemas.microsoft.com/office/drawing/2014/main" id="{6F60CC4C-82FA-44D0-1597-16B92DCEA396}"/>
            </a:ext>
          </a:extLst>
        </xdr:cNvPr>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21</xdr:col>
      <xdr:colOff>217170</xdr:colOff>
      <xdr:row>24</xdr:row>
      <xdr:rowOff>76200</xdr:rowOff>
    </xdr:from>
    <xdr:to>
      <xdr:col>22</xdr:col>
      <xdr:colOff>285750</xdr:colOff>
      <xdr:row>25</xdr:row>
      <xdr:rowOff>114300</xdr:rowOff>
    </xdr:to>
    <xdr:sp macro="" textlink="">
      <xdr:nvSpPr>
        <xdr:cNvPr id="11396" name="Text Box 132">
          <a:extLst>
            <a:ext uri="{FF2B5EF4-FFF2-40B4-BE49-F238E27FC236}">
              <a16:creationId xmlns:a16="http://schemas.microsoft.com/office/drawing/2014/main" id="{6BE84499-46F8-EFBE-39CE-8A37ABBE8097}"/>
            </a:ext>
          </a:extLst>
        </xdr:cNvPr>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47625</xdr:colOff>
      <xdr:row>24</xdr:row>
      <xdr:rowOff>76200</xdr:rowOff>
    </xdr:from>
    <xdr:to>
      <xdr:col>21</xdr:col>
      <xdr:colOff>116205</xdr:colOff>
      <xdr:row>25</xdr:row>
      <xdr:rowOff>114300</xdr:rowOff>
    </xdr:to>
    <xdr:sp macro="" textlink="">
      <xdr:nvSpPr>
        <xdr:cNvPr id="11397" name="Text Box 133">
          <a:extLst>
            <a:ext uri="{FF2B5EF4-FFF2-40B4-BE49-F238E27FC236}">
              <a16:creationId xmlns:a16="http://schemas.microsoft.com/office/drawing/2014/main" id="{2E667631-0C17-0ED1-18EF-E4BAEC63FA0C}"/>
            </a:ext>
          </a:extLst>
        </xdr:cNvPr>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18</xdr:col>
      <xdr:colOff>470535</xdr:colOff>
      <xdr:row>24</xdr:row>
      <xdr:rowOff>76200</xdr:rowOff>
    </xdr:from>
    <xdr:to>
      <xdr:col>19</xdr:col>
      <xdr:colOff>539115</xdr:colOff>
      <xdr:row>25</xdr:row>
      <xdr:rowOff>114300</xdr:rowOff>
    </xdr:to>
    <xdr:sp macro="" textlink="">
      <xdr:nvSpPr>
        <xdr:cNvPr id="11398" name="Text Box 134">
          <a:extLst>
            <a:ext uri="{FF2B5EF4-FFF2-40B4-BE49-F238E27FC236}">
              <a16:creationId xmlns:a16="http://schemas.microsoft.com/office/drawing/2014/main" id="{A0D288E8-B58B-8393-11FC-B3C7DF8FA5DC}"/>
            </a:ext>
          </a:extLst>
        </xdr:cNvPr>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23</xdr:col>
      <xdr:colOff>601980</xdr:colOff>
      <xdr:row>17</xdr:row>
      <xdr:rowOff>68580</xdr:rowOff>
    </xdr:from>
    <xdr:to>
      <xdr:col>24</xdr:col>
      <xdr:colOff>76200</xdr:colOff>
      <xdr:row>17</xdr:row>
      <xdr:rowOff>160020</xdr:rowOff>
    </xdr:to>
    <xdr:sp macro="" textlink="">
      <xdr:nvSpPr>
        <xdr:cNvPr id="35579" name="Oval 135">
          <a:extLst>
            <a:ext uri="{FF2B5EF4-FFF2-40B4-BE49-F238E27FC236}">
              <a16:creationId xmlns:a16="http://schemas.microsoft.com/office/drawing/2014/main" id="{963C44B1-C552-7B60-D0AC-5C5CD4D707CD}"/>
            </a:ext>
          </a:extLst>
        </xdr:cNvPr>
        <xdr:cNvSpPr>
          <a:spLocks noChangeArrowheads="1"/>
        </xdr:cNvSpPr>
      </xdr:nvSpPr>
      <xdr:spPr bwMode="auto">
        <a:xfrm>
          <a:off x="14813280" y="2918460"/>
          <a:ext cx="91440" cy="91440"/>
        </a:xfrm>
        <a:prstGeom prst="ellipse">
          <a:avLst/>
        </a:prstGeom>
        <a:solidFill>
          <a:srgbClr val="FF0000"/>
        </a:solidFill>
        <a:ln w="9525">
          <a:solidFill>
            <a:srgbClr val="FF0000"/>
          </a:solidFill>
          <a:round/>
          <a:headEnd/>
          <a:tailEnd/>
        </a:ln>
      </xdr:spPr>
    </xdr:sp>
    <xdr:clientData/>
  </xdr:twoCellAnchor>
  <xdr:twoCellAnchor editAs="oneCell">
    <xdr:from>
      <xdr:col>24</xdr:col>
      <xdr:colOff>116205</xdr:colOff>
      <xdr:row>17</xdr:row>
      <xdr:rowOff>66675</xdr:rowOff>
    </xdr:from>
    <xdr:to>
      <xdr:col>25</xdr:col>
      <xdr:colOff>184785</xdr:colOff>
      <xdr:row>18</xdr:row>
      <xdr:rowOff>97155</xdr:rowOff>
    </xdr:to>
    <xdr:sp macro="" textlink="">
      <xdr:nvSpPr>
        <xdr:cNvPr id="11400" name="物件費該当値テキスト">
          <a:extLst>
            <a:ext uri="{FF2B5EF4-FFF2-40B4-BE49-F238E27FC236}">
              <a16:creationId xmlns:a16="http://schemas.microsoft.com/office/drawing/2014/main" id="{96C058C2-551D-6BDC-B9F1-DFB2AA17E61A}"/>
            </a:ext>
          </a:extLst>
        </xdr:cNvPr>
        <xdr:cNvSpPr txBox="1">
          <a:spLocks noChangeArrowheads="1"/>
        </xdr:cNvSpPr>
      </xdr:nvSpPr>
      <xdr:spPr bwMode="auto">
        <a:xfrm>
          <a:off x="16602075" y="298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16.0</a:t>
          </a:r>
        </a:p>
      </xdr:txBody>
    </xdr:sp>
    <xdr:clientData/>
  </xdr:twoCellAnchor>
  <xdr:twoCellAnchor>
    <xdr:from>
      <xdr:col>22</xdr:col>
      <xdr:colOff>464820</xdr:colOff>
      <xdr:row>17</xdr:row>
      <xdr:rowOff>45720</xdr:rowOff>
    </xdr:from>
    <xdr:to>
      <xdr:col>22</xdr:col>
      <xdr:colOff>556260</xdr:colOff>
      <xdr:row>17</xdr:row>
      <xdr:rowOff>144780</xdr:rowOff>
    </xdr:to>
    <xdr:sp macro="" textlink="">
      <xdr:nvSpPr>
        <xdr:cNvPr id="35581" name="Oval 137">
          <a:extLst>
            <a:ext uri="{FF2B5EF4-FFF2-40B4-BE49-F238E27FC236}">
              <a16:creationId xmlns:a16="http://schemas.microsoft.com/office/drawing/2014/main" id="{6A9C42C2-0410-FA60-55C0-2B78C85657FA}"/>
            </a:ext>
          </a:extLst>
        </xdr:cNvPr>
        <xdr:cNvSpPr>
          <a:spLocks noChangeArrowheads="1"/>
        </xdr:cNvSpPr>
      </xdr:nvSpPr>
      <xdr:spPr bwMode="auto">
        <a:xfrm>
          <a:off x="14058900" y="289560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22</xdr:col>
      <xdr:colOff>158115</xdr:colOff>
      <xdr:row>17</xdr:row>
      <xdr:rowOff>161925</xdr:rowOff>
    </xdr:from>
    <xdr:to>
      <xdr:col>23</xdr:col>
      <xdr:colOff>205740</xdr:colOff>
      <xdr:row>19</xdr:row>
      <xdr:rowOff>28575</xdr:rowOff>
    </xdr:to>
    <xdr:sp macro="" textlink="">
      <xdr:nvSpPr>
        <xdr:cNvPr id="11402" name="Text Box 138">
          <a:extLst>
            <a:ext uri="{FF2B5EF4-FFF2-40B4-BE49-F238E27FC236}">
              <a16:creationId xmlns:a16="http://schemas.microsoft.com/office/drawing/2014/main" id="{1C68F90D-FA0B-60B6-EB4B-6F1199386C90}"/>
            </a:ext>
          </a:extLst>
        </xdr:cNvPr>
        <xdr:cNvSpPr txBox="1">
          <a:spLocks noChangeArrowheads="1"/>
        </xdr:cNvSpPr>
      </xdr:nvSpPr>
      <xdr:spPr bwMode="auto">
        <a:xfrm>
          <a:off x="15287625" y="3076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15.6</a:t>
          </a:r>
        </a:p>
      </xdr:txBody>
    </xdr:sp>
    <xdr:clientData/>
  </xdr:twoCellAnchor>
  <xdr:twoCellAnchor>
    <xdr:from>
      <xdr:col>21</xdr:col>
      <xdr:colOff>281940</xdr:colOff>
      <xdr:row>17</xdr:row>
      <xdr:rowOff>15240</xdr:rowOff>
    </xdr:from>
    <xdr:to>
      <xdr:col>21</xdr:col>
      <xdr:colOff>365760</xdr:colOff>
      <xdr:row>17</xdr:row>
      <xdr:rowOff>114300</xdr:rowOff>
    </xdr:to>
    <xdr:sp macro="" textlink="">
      <xdr:nvSpPr>
        <xdr:cNvPr id="35583" name="Oval 139">
          <a:extLst>
            <a:ext uri="{FF2B5EF4-FFF2-40B4-BE49-F238E27FC236}">
              <a16:creationId xmlns:a16="http://schemas.microsoft.com/office/drawing/2014/main" id="{EB573731-02B5-4804-ACF5-2F05AD7A4F23}"/>
            </a:ext>
          </a:extLst>
        </xdr:cNvPr>
        <xdr:cNvSpPr>
          <a:spLocks noChangeArrowheads="1"/>
        </xdr:cNvSpPr>
      </xdr:nvSpPr>
      <xdr:spPr bwMode="auto">
        <a:xfrm>
          <a:off x="13258800" y="2865120"/>
          <a:ext cx="83820" cy="99060"/>
        </a:xfrm>
        <a:prstGeom prst="ellipse">
          <a:avLst/>
        </a:prstGeom>
        <a:solidFill>
          <a:srgbClr val="FF0000"/>
        </a:solidFill>
        <a:ln w="9525">
          <a:solidFill>
            <a:srgbClr val="FF0000"/>
          </a:solidFill>
          <a:round/>
          <a:headEnd/>
          <a:tailEnd/>
        </a:ln>
      </xdr:spPr>
    </xdr:sp>
    <xdr:clientData/>
  </xdr:twoCellAnchor>
  <xdr:twoCellAnchor editAs="oneCell">
    <xdr:from>
      <xdr:col>20</xdr:col>
      <xdr:colOff>598170</xdr:colOff>
      <xdr:row>17</xdr:row>
      <xdr:rowOff>125730</xdr:rowOff>
    </xdr:from>
    <xdr:to>
      <xdr:col>22</xdr:col>
      <xdr:colOff>49530</xdr:colOff>
      <xdr:row>19</xdr:row>
      <xdr:rowOff>147</xdr:rowOff>
    </xdr:to>
    <xdr:sp macro="" textlink="">
      <xdr:nvSpPr>
        <xdr:cNvPr id="11404" name="Text Box 140">
          <a:extLst>
            <a:ext uri="{FF2B5EF4-FFF2-40B4-BE49-F238E27FC236}">
              <a16:creationId xmlns:a16="http://schemas.microsoft.com/office/drawing/2014/main" id="{0B80D020-E5EA-31AE-780E-DB2310C0557E}"/>
            </a:ext>
          </a:extLst>
        </xdr:cNvPr>
        <xdr:cNvSpPr txBox="1">
          <a:spLocks noChangeArrowheads="1"/>
        </xdr:cNvSpPr>
      </xdr:nvSpPr>
      <xdr:spPr bwMode="auto">
        <a:xfrm>
          <a:off x="14401800" y="304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15.0</a:t>
          </a:r>
        </a:p>
      </xdr:txBody>
    </xdr:sp>
    <xdr:clientData/>
  </xdr:twoCellAnchor>
  <xdr:twoCellAnchor>
    <xdr:from>
      <xdr:col>20</xdr:col>
      <xdr:colOff>91440</xdr:colOff>
      <xdr:row>16</xdr:row>
      <xdr:rowOff>160020</xdr:rowOff>
    </xdr:from>
    <xdr:to>
      <xdr:col>20</xdr:col>
      <xdr:colOff>190500</xdr:colOff>
      <xdr:row>17</xdr:row>
      <xdr:rowOff>91440</xdr:rowOff>
    </xdr:to>
    <xdr:sp macro="" textlink="">
      <xdr:nvSpPr>
        <xdr:cNvPr id="35585" name="Oval 141">
          <a:extLst>
            <a:ext uri="{FF2B5EF4-FFF2-40B4-BE49-F238E27FC236}">
              <a16:creationId xmlns:a16="http://schemas.microsoft.com/office/drawing/2014/main" id="{28C4D5B8-C018-AC0D-552F-67EA8ED951FA}"/>
            </a:ext>
          </a:extLst>
        </xdr:cNvPr>
        <xdr:cNvSpPr>
          <a:spLocks noChangeArrowheads="1"/>
        </xdr:cNvSpPr>
      </xdr:nvSpPr>
      <xdr:spPr bwMode="auto">
        <a:xfrm>
          <a:off x="12451080" y="2842260"/>
          <a:ext cx="99060" cy="99060"/>
        </a:xfrm>
        <a:prstGeom prst="ellipse">
          <a:avLst/>
        </a:prstGeom>
        <a:solidFill>
          <a:srgbClr val="FF0000"/>
        </a:solidFill>
        <a:ln w="9525">
          <a:solidFill>
            <a:srgbClr val="FF0000"/>
          </a:solidFill>
          <a:round/>
          <a:headEnd/>
          <a:tailEnd/>
        </a:ln>
      </xdr:spPr>
    </xdr:sp>
    <xdr:clientData/>
  </xdr:twoCellAnchor>
  <xdr:twoCellAnchor editAs="oneCell">
    <xdr:from>
      <xdr:col>19</xdr:col>
      <xdr:colOff>421005</xdr:colOff>
      <xdr:row>17</xdr:row>
      <xdr:rowOff>97155</xdr:rowOff>
    </xdr:from>
    <xdr:to>
      <xdr:col>20</xdr:col>
      <xdr:colOff>489585</xdr:colOff>
      <xdr:row>18</xdr:row>
      <xdr:rowOff>135255</xdr:rowOff>
    </xdr:to>
    <xdr:sp macro="" textlink="">
      <xdr:nvSpPr>
        <xdr:cNvPr id="11406" name="Text Box 142">
          <a:extLst>
            <a:ext uri="{FF2B5EF4-FFF2-40B4-BE49-F238E27FC236}">
              <a16:creationId xmlns:a16="http://schemas.microsoft.com/office/drawing/2014/main" id="{819ECE68-F7F9-0E00-8BC6-F3381DCD155B}"/>
            </a:ext>
          </a:extLst>
        </xdr:cNvPr>
        <xdr:cNvSpPr txBox="1">
          <a:spLocks noChangeArrowheads="1"/>
        </xdr:cNvSpPr>
      </xdr:nvSpPr>
      <xdr:spPr bwMode="auto">
        <a:xfrm>
          <a:off x="13515975" y="301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14.4</a:t>
          </a:r>
        </a:p>
      </xdr:txBody>
    </xdr:sp>
    <xdr:clientData/>
  </xdr:twoCellAnchor>
  <xdr:twoCellAnchor>
    <xdr:from>
      <xdr:col>18</xdr:col>
      <xdr:colOff>533400</xdr:colOff>
      <xdr:row>16</xdr:row>
      <xdr:rowOff>121920</xdr:rowOff>
    </xdr:from>
    <xdr:to>
      <xdr:col>19</xdr:col>
      <xdr:colOff>7620</xdr:colOff>
      <xdr:row>17</xdr:row>
      <xdr:rowOff>53340</xdr:rowOff>
    </xdr:to>
    <xdr:sp macro="" textlink="">
      <xdr:nvSpPr>
        <xdr:cNvPr id="35587" name="Oval 143">
          <a:extLst>
            <a:ext uri="{FF2B5EF4-FFF2-40B4-BE49-F238E27FC236}">
              <a16:creationId xmlns:a16="http://schemas.microsoft.com/office/drawing/2014/main" id="{D843D3DF-C3F0-78EB-C12B-4BD3E3285E6F}"/>
            </a:ext>
          </a:extLst>
        </xdr:cNvPr>
        <xdr:cNvSpPr>
          <a:spLocks noChangeArrowheads="1"/>
        </xdr:cNvSpPr>
      </xdr:nvSpPr>
      <xdr:spPr bwMode="auto">
        <a:xfrm>
          <a:off x="11658600" y="2804160"/>
          <a:ext cx="91440" cy="99060"/>
        </a:xfrm>
        <a:prstGeom prst="ellipse">
          <a:avLst/>
        </a:prstGeom>
        <a:solidFill>
          <a:srgbClr val="FF0000"/>
        </a:solidFill>
        <a:ln w="9525">
          <a:solidFill>
            <a:srgbClr val="FF0000"/>
          </a:solidFill>
          <a:round/>
          <a:headEnd/>
          <a:tailEnd/>
        </a:ln>
      </xdr:spPr>
    </xdr:sp>
    <xdr:clientData/>
  </xdr:twoCellAnchor>
  <xdr:twoCellAnchor editAs="oneCell">
    <xdr:from>
      <xdr:col>18</xdr:col>
      <xdr:colOff>226695</xdr:colOff>
      <xdr:row>17</xdr:row>
      <xdr:rowOff>66675</xdr:rowOff>
    </xdr:from>
    <xdr:to>
      <xdr:col>19</xdr:col>
      <xdr:colOff>295275</xdr:colOff>
      <xdr:row>18</xdr:row>
      <xdr:rowOff>97155</xdr:rowOff>
    </xdr:to>
    <xdr:sp macro="" textlink="">
      <xdr:nvSpPr>
        <xdr:cNvPr id="11408" name="Text Box 144">
          <a:extLst>
            <a:ext uri="{FF2B5EF4-FFF2-40B4-BE49-F238E27FC236}">
              <a16:creationId xmlns:a16="http://schemas.microsoft.com/office/drawing/2014/main" id="{5C0D65CE-819F-11C8-B213-F9E46B61A3D9}"/>
            </a:ext>
          </a:extLst>
        </xdr:cNvPr>
        <xdr:cNvSpPr txBox="1">
          <a:spLocks noChangeArrowheads="1"/>
        </xdr:cNvSpPr>
      </xdr:nvSpPr>
      <xdr:spPr bwMode="auto">
        <a:xfrm>
          <a:off x="12620625" y="298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13.6</a:t>
          </a:r>
        </a:p>
      </xdr:txBody>
    </xdr:sp>
    <xdr:clientData/>
  </xdr:twoCellAnchor>
  <xdr:twoCellAnchor>
    <xdr:from>
      <xdr:col>1</xdr:col>
      <xdr:colOff>59055</xdr:colOff>
      <xdr:row>47</xdr:row>
      <xdr:rowOff>66675</xdr:rowOff>
    </xdr:from>
    <xdr:to>
      <xdr:col>7</xdr:col>
      <xdr:colOff>510516</xdr:colOff>
      <xdr:row>49</xdr:row>
      <xdr:rowOff>47625</xdr:rowOff>
    </xdr:to>
    <xdr:sp macro="" textlink="">
      <xdr:nvSpPr>
        <xdr:cNvPr id="11409" name="Rectangle 145">
          <a:extLst>
            <a:ext uri="{FF2B5EF4-FFF2-40B4-BE49-F238E27FC236}">
              <a16:creationId xmlns:a16="http://schemas.microsoft.com/office/drawing/2014/main" id="{469D5B80-4673-0E96-5100-D0F7569AA476}"/>
            </a:ext>
          </a:extLst>
        </xdr:cNvPr>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529590</xdr:colOff>
      <xdr:row>47</xdr:row>
      <xdr:rowOff>125730</xdr:rowOff>
    </xdr:from>
    <xdr:to>
      <xdr:col>10</xdr:col>
      <xdr:colOff>49530</xdr:colOff>
      <xdr:row>49</xdr:row>
      <xdr:rowOff>47804</xdr:rowOff>
    </xdr:to>
    <xdr:sp macro="" textlink="">
      <xdr:nvSpPr>
        <xdr:cNvPr id="11410" name="Rectangle 146">
          <a:extLst>
            <a:ext uri="{FF2B5EF4-FFF2-40B4-BE49-F238E27FC236}">
              <a16:creationId xmlns:a16="http://schemas.microsoft.com/office/drawing/2014/main" id="{25145C3F-06D0-28CC-DC20-3A7465DF0E93}"/>
            </a:ext>
          </a:extLst>
        </xdr:cNvPr>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529590</xdr:colOff>
      <xdr:row>48</xdr:row>
      <xdr:rowOff>152400</xdr:rowOff>
    </xdr:from>
    <xdr:to>
      <xdr:col>10</xdr:col>
      <xdr:colOff>49530</xdr:colOff>
      <xdr:row>50</xdr:row>
      <xdr:rowOff>66675</xdr:rowOff>
    </xdr:to>
    <xdr:sp macro="" textlink="">
      <xdr:nvSpPr>
        <xdr:cNvPr id="11411" name="Rectangle 147">
          <a:extLst>
            <a:ext uri="{FF2B5EF4-FFF2-40B4-BE49-F238E27FC236}">
              <a16:creationId xmlns:a16="http://schemas.microsoft.com/office/drawing/2014/main" id="{D00F8DC3-A88B-BACE-AAB3-9D8C7655C4E3}"/>
            </a:ext>
          </a:extLst>
        </xdr:cNvPr>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56/195</a:t>
          </a:r>
        </a:p>
      </xdr:txBody>
    </xdr:sp>
    <xdr:clientData/>
  </xdr:twoCellAnchor>
  <xdr:twoCellAnchor>
    <xdr:from>
      <xdr:col>10</xdr:col>
      <xdr:colOff>196215</xdr:colOff>
      <xdr:row>47</xdr:row>
      <xdr:rowOff>125730</xdr:rowOff>
    </xdr:from>
    <xdr:to>
      <xdr:col>12</xdr:col>
      <xdr:colOff>217181</xdr:colOff>
      <xdr:row>49</xdr:row>
      <xdr:rowOff>47804</xdr:rowOff>
    </xdr:to>
    <xdr:sp macro="" textlink="">
      <xdr:nvSpPr>
        <xdr:cNvPr id="11412" name="Rectangle 148">
          <a:extLst>
            <a:ext uri="{FF2B5EF4-FFF2-40B4-BE49-F238E27FC236}">
              <a16:creationId xmlns:a16="http://schemas.microsoft.com/office/drawing/2014/main" id="{038B6F83-42FA-9594-E75F-E4853F453708}"/>
            </a:ext>
          </a:extLst>
        </xdr:cNvPr>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196215</xdr:colOff>
      <xdr:row>48</xdr:row>
      <xdr:rowOff>152400</xdr:rowOff>
    </xdr:from>
    <xdr:to>
      <xdr:col>12</xdr:col>
      <xdr:colOff>217181</xdr:colOff>
      <xdr:row>50</xdr:row>
      <xdr:rowOff>66675</xdr:rowOff>
    </xdr:to>
    <xdr:sp macro="" textlink="">
      <xdr:nvSpPr>
        <xdr:cNvPr id="11413" name="Rectangle 149">
          <a:extLst>
            <a:ext uri="{FF2B5EF4-FFF2-40B4-BE49-F238E27FC236}">
              <a16:creationId xmlns:a16="http://schemas.microsoft.com/office/drawing/2014/main" id="{E620C28E-C9B0-450F-8B2F-85DD49B30F10}"/>
            </a:ext>
          </a:extLst>
        </xdr:cNvPr>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10.5</a:t>
          </a:r>
        </a:p>
      </xdr:txBody>
    </xdr:sp>
    <xdr:clientData/>
  </xdr:twoCellAnchor>
  <xdr:twoCellAnchor>
    <xdr:from>
      <xdr:col>12</xdr:col>
      <xdr:colOff>411480</xdr:colOff>
      <xdr:row>47</xdr:row>
      <xdr:rowOff>125730</xdr:rowOff>
    </xdr:from>
    <xdr:to>
      <xdr:col>14</xdr:col>
      <xdr:colOff>548640</xdr:colOff>
      <xdr:row>49</xdr:row>
      <xdr:rowOff>47804</xdr:rowOff>
    </xdr:to>
    <xdr:sp macro="" textlink="">
      <xdr:nvSpPr>
        <xdr:cNvPr id="11414" name="Rectangle 150">
          <a:extLst>
            <a:ext uri="{FF2B5EF4-FFF2-40B4-BE49-F238E27FC236}">
              <a16:creationId xmlns:a16="http://schemas.microsoft.com/office/drawing/2014/main" id="{8FDA3E79-69BA-981C-C7B5-9726CB9E16BB}"/>
            </a:ext>
          </a:extLst>
        </xdr:cNvPr>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栃木県平均</a:t>
          </a:r>
        </a:p>
      </xdr:txBody>
    </xdr:sp>
    <xdr:clientData/>
  </xdr:twoCellAnchor>
  <xdr:twoCellAnchor>
    <xdr:from>
      <xdr:col>12</xdr:col>
      <xdr:colOff>411480</xdr:colOff>
      <xdr:row>48</xdr:row>
      <xdr:rowOff>152400</xdr:rowOff>
    </xdr:from>
    <xdr:to>
      <xdr:col>14</xdr:col>
      <xdr:colOff>548640</xdr:colOff>
      <xdr:row>50</xdr:row>
      <xdr:rowOff>66675</xdr:rowOff>
    </xdr:to>
    <xdr:sp macro="" textlink="">
      <xdr:nvSpPr>
        <xdr:cNvPr id="11415" name="Rectangle 151">
          <a:extLst>
            <a:ext uri="{FF2B5EF4-FFF2-40B4-BE49-F238E27FC236}">
              <a16:creationId xmlns:a16="http://schemas.microsoft.com/office/drawing/2014/main" id="{F092F9E2-7271-0F00-0B28-2A8483E828F8}"/>
            </a:ext>
          </a:extLst>
        </xdr:cNvPr>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a:t>
          </a:r>
        </a:p>
      </xdr:txBody>
    </xdr:sp>
    <xdr:clientData/>
  </xdr:twoCellAnchor>
  <xdr:twoCellAnchor>
    <xdr:from>
      <xdr:col>1</xdr:col>
      <xdr:colOff>60960</xdr:colOff>
      <xdr:row>50</xdr:row>
      <xdr:rowOff>121920</xdr:rowOff>
    </xdr:from>
    <xdr:to>
      <xdr:col>7</xdr:col>
      <xdr:colOff>510540</xdr:colOff>
      <xdr:row>64</xdr:row>
      <xdr:rowOff>7620</xdr:rowOff>
    </xdr:to>
    <xdr:sp macro="" textlink="">
      <xdr:nvSpPr>
        <xdr:cNvPr id="35596" name="Rectangle 152">
          <a:extLst>
            <a:ext uri="{FF2B5EF4-FFF2-40B4-BE49-F238E27FC236}">
              <a16:creationId xmlns:a16="http://schemas.microsoft.com/office/drawing/2014/main" id="{62A55048-AFDB-CDA6-6D85-B12C4C500B13}"/>
            </a:ext>
          </a:extLst>
        </xdr:cNvPr>
        <xdr:cNvSpPr>
          <a:spLocks noChangeArrowheads="1"/>
        </xdr:cNvSpPr>
      </xdr:nvSpPr>
      <xdr:spPr bwMode="auto">
        <a:xfrm>
          <a:off x="685800" y="8503920"/>
          <a:ext cx="4152900" cy="223266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198120</xdr:colOff>
      <xdr:row>50</xdr:row>
      <xdr:rowOff>121920</xdr:rowOff>
    </xdr:from>
    <xdr:to>
      <xdr:col>16</xdr:col>
      <xdr:colOff>53340</xdr:colOff>
      <xdr:row>64</xdr:row>
      <xdr:rowOff>7620</xdr:rowOff>
    </xdr:to>
    <xdr:sp macro="" textlink="">
      <xdr:nvSpPr>
        <xdr:cNvPr id="35597" name="Rectangle 153">
          <a:extLst>
            <a:ext uri="{FF2B5EF4-FFF2-40B4-BE49-F238E27FC236}">
              <a16:creationId xmlns:a16="http://schemas.microsoft.com/office/drawing/2014/main" id="{18FF6A11-BDF0-1DA1-13EC-70EC8E84E2E0}"/>
            </a:ext>
          </a:extLst>
        </xdr:cNvPr>
        <xdr:cNvSpPr>
          <a:spLocks noChangeArrowheads="1"/>
        </xdr:cNvSpPr>
      </xdr:nvSpPr>
      <xdr:spPr bwMode="auto">
        <a:xfrm>
          <a:off x="5143500" y="8503920"/>
          <a:ext cx="4800600" cy="223266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255270</xdr:colOff>
      <xdr:row>50</xdr:row>
      <xdr:rowOff>123825</xdr:rowOff>
    </xdr:from>
    <xdr:to>
      <xdr:col>13</xdr:col>
      <xdr:colOff>598170</xdr:colOff>
      <xdr:row>52</xdr:row>
      <xdr:rowOff>38100</xdr:rowOff>
    </xdr:to>
    <xdr:sp macro="" textlink="">
      <xdr:nvSpPr>
        <xdr:cNvPr id="11418" name="Rectangle 154">
          <a:extLst>
            <a:ext uri="{FF2B5EF4-FFF2-40B4-BE49-F238E27FC236}">
              <a16:creationId xmlns:a16="http://schemas.microsoft.com/office/drawing/2014/main" id="{64A607FD-8A4F-0DED-4FA9-56D24B73A12B}"/>
            </a:ext>
          </a:extLst>
        </xdr:cNvPr>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285750</xdr:colOff>
      <xdr:row>52</xdr:row>
      <xdr:rowOff>97155</xdr:rowOff>
    </xdr:from>
    <xdr:to>
      <xdr:col>15</xdr:col>
      <xdr:colOff>539106</xdr:colOff>
      <xdr:row>63</xdr:row>
      <xdr:rowOff>123841</xdr:rowOff>
    </xdr:to>
    <xdr:sp macro="" textlink="" fLocksText="0">
      <xdr:nvSpPr>
        <xdr:cNvPr id="11419" name="Text Box 155">
          <a:extLst>
            <a:ext uri="{FF2B5EF4-FFF2-40B4-BE49-F238E27FC236}">
              <a16:creationId xmlns:a16="http://schemas.microsoft.com/office/drawing/2014/main" id="{77DDE370-036F-BF6B-80D1-08988063FA74}"/>
            </a:ext>
          </a:extLst>
        </xdr:cNvPr>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扶助費に係る経常収支比率は、類似団体や県内市町と比較するとやや低い状況にあるものの、高齢化の進行や生活保護費の増、市独自の社会保障施策の実施などから増加傾向にある。そのため、今後、単独扶助費の見直しや資格審査などの適正化を図ることにより、上昇を抑制していく必要がある。</a:t>
          </a:r>
        </a:p>
      </xdr:txBody>
    </xdr:sp>
    <xdr:clientData/>
  </xdr:twoCellAnchor>
  <xdr:oneCellAnchor>
    <xdr:from>
      <xdr:col>1</xdr:col>
      <xdr:colOff>59055</xdr:colOff>
      <xdr:row>49</xdr:row>
      <xdr:rowOff>135255</xdr:rowOff>
    </xdr:from>
    <xdr:ext cx="132344" cy="151836"/>
    <xdr:sp macro="" textlink="">
      <xdr:nvSpPr>
        <xdr:cNvPr id="11420" name="Text Box 156">
          <a:extLst>
            <a:ext uri="{FF2B5EF4-FFF2-40B4-BE49-F238E27FC236}">
              <a16:creationId xmlns:a16="http://schemas.microsoft.com/office/drawing/2014/main" id="{B32103D9-0943-64E3-5E0F-26090B01772C}"/>
            </a:ext>
          </a:extLst>
        </xdr:cNvPr>
        <xdr:cNvSpPr txBox="1">
          <a:spLocks noChangeArrowheads="1"/>
        </xdr:cNvSpPr>
      </xdr:nvSpPr>
      <xdr:spPr bwMode="auto">
        <a:xfrm>
          <a:off x="683895" y="834961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60960</xdr:colOff>
      <xdr:row>64</xdr:row>
      <xdr:rowOff>7620</xdr:rowOff>
    </xdr:from>
    <xdr:to>
      <xdr:col>7</xdr:col>
      <xdr:colOff>510540</xdr:colOff>
      <xdr:row>64</xdr:row>
      <xdr:rowOff>7620</xdr:rowOff>
    </xdr:to>
    <xdr:sp macro="" textlink="">
      <xdr:nvSpPr>
        <xdr:cNvPr id="35601" name="Line 157">
          <a:extLst>
            <a:ext uri="{FF2B5EF4-FFF2-40B4-BE49-F238E27FC236}">
              <a16:creationId xmlns:a16="http://schemas.microsoft.com/office/drawing/2014/main" id="{B12481B7-7233-4181-4206-D3FACDF7827E}"/>
            </a:ext>
          </a:extLst>
        </xdr:cNvPr>
        <xdr:cNvSpPr>
          <a:spLocks noChangeShapeType="1"/>
        </xdr:cNvSpPr>
      </xdr:nvSpPr>
      <xdr:spPr bwMode="auto">
        <a:xfrm>
          <a:off x="685800" y="1073658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63</xdr:row>
      <xdr:rowOff>66675</xdr:rowOff>
    </xdr:from>
    <xdr:to>
      <xdr:col>1</xdr:col>
      <xdr:colOff>59055</xdr:colOff>
      <xdr:row>64</xdr:row>
      <xdr:rowOff>97155</xdr:rowOff>
    </xdr:to>
    <xdr:sp macro="" textlink="">
      <xdr:nvSpPr>
        <xdr:cNvPr id="11422" name="Text Box 158">
          <a:extLst>
            <a:ext uri="{FF2B5EF4-FFF2-40B4-BE49-F238E27FC236}">
              <a16:creationId xmlns:a16="http://schemas.microsoft.com/office/drawing/2014/main" id="{A1CE631D-4B0F-2C4E-A6BA-CFF55396510E}"/>
            </a:ext>
          </a:extLst>
        </xdr:cNvPr>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xdr:col>
      <xdr:colOff>60960</xdr:colOff>
      <xdr:row>62</xdr:row>
      <xdr:rowOff>68580</xdr:rowOff>
    </xdr:from>
    <xdr:to>
      <xdr:col>7</xdr:col>
      <xdr:colOff>510540</xdr:colOff>
      <xdr:row>62</xdr:row>
      <xdr:rowOff>68580</xdr:rowOff>
    </xdr:to>
    <xdr:sp macro="" textlink="">
      <xdr:nvSpPr>
        <xdr:cNvPr id="35603" name="Line 159">
          <a:extLst>
            <a:ext uri="{FF2B5EF4-FFF2-40B4-BE49-F238E27FC236}">
              <a16:creationId xmlns:a16="http://schemas.microsoft.com/office/drawing/2014/main" id="{DBB0BE96-3BC4-BA60-F3B0-88A096592D02}"/>
            </a:ext>
          </a:extLst>
        </xdr:cNvPr>
        <xdr:cNvSpPr>
          <a:spLocks noChangeShapeType="1"/>
        </xdr:cNvSpPr>
      </xdr:nvSpPr>
      <xdr:spPr bwMode="auto">
        <a:xfrm>
          <a:off x="685800" y="1046226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61</xdr:row>
      <xdr:rowOff>123825</xdr:rowOff>
    </xdr:from>
    <xdr:to>
      <xdr:col>1</xdr:col>
      <xdr:colOff>59055</xdr:colOff>
      <xdr:row>62</xdr:row>
      <xdr:rowOff>161925</xdr:rowOff>
    </xdr:to>
    <xdr:sp macro="" textlink="">
      <xdr:nvSpPr>
        <xdr:cNvPr id="11424" name="Text Box 160">
          <a:extLst>
            <a:ext uri="{FF2B5EF4-FFF2-40B4-BE49-F238E27FC236}">
              <a16:creationId xmlns:a16="http://schemas.microsoft.com/office/drawing/2014/main" id="{F3E8E971-D130-F33B-CB49-2C1809D7FD1C}"/>
            </a:ext>
          </a:extLst>
        </xdr:cNvPr>
        <xdr:cNvSpPr txBox="1">
          <a:spLocks noChangeArrowheads="1"/>
        </xdr:cNvSpPr>
      </xdr:nvSpPr>
      <xdr:spPr bwMode="auto">
        <a:xfrm>
          <a:off x="257175" y="105822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xdr:col>
      <xdr:colOff>60960</xdr:colOff>
      <xdr:row>60</xdr:row>
      <xdr:rowOff>121920</xdr:rowOff>
    </xdr:from>
    <xdr:to>
      <xdr:col>7</xdr:col>
      <xdr:colOff>510540</xdr:colOff>
      <xdr:row>60</xdr:row>
      <xdr:rowOff>121920</xdr:rowOff>
    </xdr:to>
    <xdr:sp macro="" textlink="">
      <xdr:nvSpPr>
        <xdr:cNvPr id="35605" name="Line 161">
          <a:extLst>
            <a:ext uri="{FF2B5EF4-FFF2-40B4-BE49-F238E27FC236}">
              <a16:creationId xmlns:a16="http://schemas.microsoft.com/office/drawing/2014/main" id="{5249A72E-0311-33A2-C664-16B8CE2C3976}"/>
            </a:ext>
          </a:extLst>
        </xdr:cNvPr>
        <xdr:cNvSpPr>
          <a:spLocks noChangeShapeType="1"/>
        </xdr:cNvSpPr>
      </xdr:nvSpPr>
      <xdr:spPr bwMode="auto">
        <a:xfrm>
          <a:off x="685800" y="1018032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60</xdr:row>
      <xdr:rowOff>9525</xdr:rowOff>
    </xdr:from>
    <xdr:to>
      <xdr:col>1</xdr:col>
      <xdr:colOff>59055</xdr:colOff>
      <xdr:row>61</xdr:row>
      <xdr:rowOff>47625</xdr:rowOff>
    </xdr:to>
    <xdr:sp macro="" textlink="">
      <xdr:nvSpPr>
        <xdr:cNvPr id="11426" name="Text Box 162">
          <a:extLst>
            <a:ext uri="{FF2B5EF4-FFF2-40B4-BE49-F238E27FC236}">
              <a16:creationId xmlns:a16="http://schemas.microsoft.com/office/drawing/2014/main" id="{BE049211-9AB2-38B2-9380-497F00CD98EE}"/>
            </a:ext>
          </a:extLst>
        </xdr:cNvPr>
        <xdr:cNvSpPr txBox="1">
          <a:spLocks noChangeArrowheads="1"/>
        </xdr:cNvSpPr>
      </xdr:nvSpPr>
      <xdr:spPr bwMode="auto">
        <a:xfrm>
          <a:off x="257175" y="10296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60960</xdr:colOff>
      <xdr:row>59</xdr:row>
      <xdr:rowOff>7620</xdr:rowOff>
    </xdr:from>
    <xdr:to>
      <xdr:col>7</xdr:col>
      <xdr:colOff>510540</xdr:colOff>
      <xdr:row>59</xdr:row>
      <xdr:rowOff>7620</xdr:rowOff>
    </xdr:to>
    <xdr:sp macro="" textlink="">
      <xdr:nvSpPr>
        <xdr:cNvPr id="35607" name="Line 163">
          <a:extLst>
            <a:ext uri="{FF2B5EF4-FFF2-40B4-BE49-F238E27FC236}">
              <a16:creationId xmlns:a16="http://schemas.microsoft.com/office/drawing/2014/main" id="{03BAA25C-0960-53E4-7556-7CBBC7837B77}"/>
            </a:ext>
          </a:extLst>
        </xdr:cNvPr>
        <xdr:cNvSpPr>
          <a:spLocks noChangeShapeType="1"/>
        </xdr:cNvSpPr>
      </xdr:nvSpPr>
      <xdr:spPr bwMode="auto">
        <a:xfrm>
          <a:off x="685800" y="989838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58</xdr:row>
      <xdr:rowOff>66675</xdr:rowOff>
    </xdr:from>
    <xdr:to>
      <xdr:col>1</xdr:col>
      <xdr:colOff>59055</xdr:colOff>
      <xdr:row>59</xdr:row>
      <xdr:rowOff>97155</xdr:rowOff>
    </xdr:to>
    <xdr:sp macro="" textlink="">
      <xdr:nvSpPr>
        <xdr:cNvPr id="11428" name="Text Box 164">
          <a:extLst>
            <a:ext uri="{FF2B5EF4-FFF2-40B4-BE49-F238E27FC236}">
              <a16:creationId xmlns:a16="http://schemas.microsoft.com/office/drawing/2014/main" id="{BEBD1072-C3F6-C6AD-52B1-3ED80D891D8A}"/>
            </a:ext>
          </a:extLst>
        </xdr:cNvPr>
        <xdr:cNvSpPr txBox="1">
          <a:spLocks noChangeArrowheads="1"/>
        </xdr:cNvSpPr>
      </xdr:nvSpPr>
      <xdr:spPr bwMode="auto">
        <a:xfrm>
          <a:off x="257175" y="100107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60960</xdr:colOff>
      <xdr:row>57</xdr:row>
      <xdr:rowOff>68580</xdr:rowOff>
    </xdr:from>
    <xdr:to>
      <xdr:col>7</xdr:col>
      <xdr:colOff>510540</xdr:colOff>
      <xdr:row>57</xdr:row>
      <xdr:rowOff>68580</xdr:rowOff>
    </xdr:to>
    <xdr:sp macro="" textlink="">
      <xdr:nvSpPr>
        <xdr:cNvPr id="35609" name="Line 165">
          <a:extLst>
            <a:ext uri="{FF2B5EF4-FFF2-40B4-BE49-F238E27FC236}">
              <a16:creationId xmlns:a16="http://schemas.microsoft.com/office/drawing/2014/main" id="{E2356077-7727-D062-E073-4BFE2EF5A701}"/>
            </a:ext>
          </a:extLst>
        </xdr:cNvPr>
        <xdr:cNvSpPr>
          <a:spLocks noChangeShapeType="1"/>
        </xdr:cNvSpPr>
      </xdr:nvSpPr>
      <xdr:spPr bwMode="auto">
        <a:xfrm>
          <a:off x="685800" y="962406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56</xdr:row>
      <xdr:rowOff>123825</xdr:rowOff>
    </xdr:from>
    <xdr:to>
      <xdr:col>1</xdr:col>
      <xdr:colOff>59055</xdr:colOff>
      <xdr:row>57</xdr:row>
      <xdr:rowOff>161925</xdr:rowOff>
    </xdr:to>
    <xdr:sp macro="" textlink="">
      <xdr:nvSpPr>
        <xdr:cNvPr id="11430" name="Text Box 166">
          <a:extLst>
            <a:ext uri="{FF2B5EF4-FFF2-40B4-BE49-F238E27FC236}">
              <a16:creationId xmlns:a16="http://schemas.microsoft.com/office/drawing/2014/main" id="{7F452CB8-70C8-3EB8-466C-08243D397F84}"/>
            </a:ext>
          </a:extLst>
        </xdr:cNvPr>
        <xdr:cNvSpPr txBox="1">
          <a:spLocks noChangeArrowheads="1"/>
        </xdr:cNvSpPr>
      </xdr:nvSpPr>
      <xdr:spPr bwMode="auto">
        <a:xfrm>
          <a:off x="25717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60960</xdr:colOff>
      <xdr:row>55</xdr:row>
      <xdr:rowOff>121920</xdr:rowOff>
    </xdr:from>
    <xdr:to>
      <xdr:col>7</xdr:col>
      <xdr:colOff>510540</xdr:colOff>
      <xdr:row>55</xdr:row>
      <xdr:rowOff>121920</xdr:rowOff>
    </xdr:to>
    <xdr:sp macro="" textlink="">
      <xdr:nvSpPr>
        <xdr:cNvPr id="35611" name="Line 167">
          <a:extLst>
            <a:ext uri="{FF2B5EF4-FFF2-40B4-BE49-F238E27FC236}">
              <a16:creationId xmlns:a16="http://schemas.microsoft.com/office/drawing/2014/main" id="{8ECDD2A2-C299-8DD8-37D5-A062958D0053}"/>
            </a:ext>
          </a:extLst>
        </xdr:cNvPr>
        <xdr:cNvSpPr>
          <a:spLocks noChangeShapeType="1"/>
        </xdr:cNvSpPr>
      </xdr:nvSpPr>
      <xdr:spPr bwMode="auto">
        <a:xfrm>
          <a:off x="685800" y="934212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55</xdr:row>
      <xdr:rowOff>9525</xdr:rowOff>
    </xdr:from>
    <xdr:to>
      <xdr:col>1</xdr:col>
      <xdr:colOff>59055</xdr:colOff>
      <xdr:row>56</xdr:row>
      <xdr:rowOff>47625</xdr:rowOff>
    </xdr:to>
    <xdr:sp macro="" textlink="">
      <xdr:nvSpPr>
        <xdr:cNvPr id="11432" name="Text Box 168">
          <a:extLst>
            <a:ext uri="{FF2B5EF4-FFF2-40B4-BE49-F238E27FC236}">
              <a16:creationId xmlns:a16="http://schemas.microsoft.com/office/drawing/2014/main" id="{DE242C30-72D9-CF88-F858-F1946F9A2799}"/>
            </a:ext>
          </a:extLst>
        </xdr:cNvPr>
        <xdr:cNvSpPr txBox="1">
          <a:spLocks noChangeArrowheads="1"/>
        </xdr:cNvSpPr>
      </xdr:nvSpPr>
      <xdr:spPr bwMode="auto">
        <a:xfrm>
          <a:off x="257175" y="94392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xdr:col>
      <xdr:colOff>60960</xdr:colOff>
      <xdr:row>54</xdr:row>
      <xdr:rowOff>7620</xdr:rowOff>
    </xdr:from>
    <xdr:to>
      <xdr:col>7</xdr:col>
      <xdr:colOff>510540</xdr:colOff>
      <xdr:row>54</xdr:row>
      <xdr:rowOff>7620</xdr:rowOff>
    </xdr:to>
    <xdr:sp macro="" textlink="">
      <xdr:nvSpPr>
        <xdr:cNvPr id="35613" name="Line 169">
          <a:extLst>
            <a:ext uri="{FF2B5EF4-FFF2-40B4-BE49-F238E27FC236}">
              <a16:creationId xmlns:a16="http://schemas.microsoft.com/office/drawing/2014/main" id="{2BE5B85E-2BB2-EDCB-B7F0-EA3F8DC1D02B}"/>
            </a:ext>
          </a:extLst>
        </xdr:cNvPr>
        <xdr:cNvSpPr>
          <a:spLocks noChangeShapeType="1"/>
        </xdr:cNvSpPr>
      </xdr:nvSpPr>
      <xdr:spPr bwMode="auto">
        <a:xfrm>
          <a:off x="685800" y="906018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53</xdr:row>
      <xdr:rowOff>66675</xdr:rowOff>
    </xdr:from>
    <xdr:to>
      <xdr:col>1</xdr:col>
      <xdr:colOff>59055</xdr:colOff>
      <xdr:row>54</xdr:row>
      <xdr:rowOff>97155</xdr:rowOff>
    </xdr:to>
    <xdr:sp macro="" textlink="">
      <xdr:nvSpPr>
        <xdr:cNvPr id="11434" name="Text Box 170">
          <a:extLst>
            <a:ext uri="{FF2B5EF4-FFF2-40B4-BE49-F238E27FC236}">
              <a16:creationId xmlns:a16="http://schemas.microsoft.com/office/drawing/2014/main" id="{E30A11C0-1B29-4CEF-0EB5-EAE9C16E9CA4}"/>
            </a:ext>
          </a:extLst>
        </xdr:cNvPr>
        <xdr:cNvSpPr txBox="1">
          <a:spLocks noChangeArrowheads="1"/>
        </xdr:cNvSpPr>
      </xdr:nvSpPr>
      <xdr:spPr bwMode="auto">
        <a:xfrm>
          <a:off x="257175" y="9153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xdr:col>
      <xdr:colOff>60960</xdr:colOff>
      <xdr:row>52</xdr:row>
      <xdr:rowOff>68580</xdr:rowOff>
    </xdr:from>
    <xdr:to>
      <xdr:col>7</xdr:col>
      <xdr:colOff>510540</xdr:colOff>
      <xdr:row>52</xdr:row>
      <xdr:rowOff>68580</xdr:rowOff>
    </xdr:to>
    <xdr:sp macro="" textlink="">
      <xdr:nvSpPr>
        <xdr:cNvPr id="35615" name="Line 171">
          <a:extLst>
            <a:ext uri="{FF2B5EF4-FFF2-40B4-BE49-F238E27FC236}">
              <a16:creationId xmlns:a16="http://schemas.microsoft.com/office/drawing/2014/main" id="{D4FE63DC-FF24-8ECA-0A7D-3DE402C2F1DF}"/>
            </a:ext>
          </a:extLst>
        </xdr:cNvPr>
        <xdr:cNvSpPr>
          <a:spLocks noChangeShapeType="1"/>
        </xdr:cNvSpPr>
      </xdr:nvSpPr>
      <xdr:spPr bwMode="auto">
        <a:xfrm>
          <a:off x="685800" y="878586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51</xdr:row>
      <xdr:rowOff>123825</xdr:rowOff>
    </xdr:from>
    <xdr:to>
      <xdr:col>1</xdr:col>
      <xdr:colOff>59055</xdr:colOff>
      <xdr:row>52</xdr:row>
      <xdr:rowOff>161925</xdr:rowOff>
    </xdr:to>
    <xdr:sp macro="" textlink="">
      <xdr:nvSpPr>
        <xdr:cNvPr id="11436" name="Text Box 172">
          <a:extLst>
            <a:ext uri="{FF2B5EF4-FFF2-40B4-BE49-F238E27FC236}">
              <a16:creationId xmlns:a16="http://schemas.microsoft.com/office/drawing/2014/main" id="{865BC19A-560D-E2E6-8196-C196C732AED7}"/>
            </a:ext>
          </a:extLst>
        </xdr:cNvPr>
        <xdr:cNvSpPr txBox="1">
          <a:spLocks noChangeArrowheads="1"/>
        </xdr:cNvSpPr>
      </xdr:nvSpPr>
      <xdr:spPr bwMode="auto">
        <a:xfrm>
          <a:off x="257175" y="88677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p>
      </xdr:txBody>
    </xdr:sp>
    <xdr:clientData/>
  </xdr:twoCellAnchor>
  <xdr:twoCellAnchor>
    <xdr:from>
      <xdr:col>1</xdr:col>
      <xdr:colOff>60960</xdr:colOff>
      <xdr:row>50</xdr:row>
      <xdr:rowOff>121920</xdr:rowOff>
    </xdr:from>
    <xdr:to>
      <xdr:col>7</xdr:col>
      <xdr:colOff>510540</xdr:colOff>
      <xdr:row>50</xdr:row>
      <xdr:rowOff>121920</xdr:rowOff>
    </xdr:to>
    <xdr:sp macro="" textlink="">
      <xdr:nvSpPr>
        <xdr:cNvPr id="35617" name="Line 173">
          <a:extLst>
            <a:ext uri="{FF2B5EF4-FFF2-40B4-BE49-F238E27FC236}">
              <a16:creationId xmlns:a16="http://schemas.microsoft.com/office/drawing/2014/main" id="{5DC6F8E3-55CD-19CA-E42A-DA950C99BB80}"/>
            </a:ext>
          </a:extLst>
        </xdr:cNvPr>
        <xdr:cNvSpPr>
          <a:spLocks noChangeShapeType="1"/>
        </xdr:cNvSpPr>
      </xdr:nvSpPr>
      <xdr:spPr bwMode="auto">
        <a:xfrm>
          <a:off x="685800" y="850392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50</xdr:row>
      <xdr:rowOff>9525</xdr:rowOff>
    </xdr:from>
    <xdr:to>
      <xdr:col>1</xdr:col>
      <xdr:colOff>59055</xdr:colOff>
      <xdr:row>51</xdr:row>
      <xdr:rowOff>47625</xdr:rowOff>
    </xdr:to>
    <xdr:sp macro="" textlink="">
      <xdr:nvSpPr>
        <xdr:cNvPr id="11438" name="Text Box 174">
          <a:extLst>
            <a:ext uri="{FF2B5EF4-FFF2-40B4-BE49-F238E27FC236}">
              <a16:creationId xmlns:a16="http://schemas.microsoft.com/office/drawing/2014/main" id="{2BD45B48-471E-0F70-C98C-EBCA60CF8C5D}"/>
            </a:ext>
          </a:extLst>
        </xdr:cNvPr>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60960</xdr:colOff>
      <xdr:row>50</xdr:row>
      <xdr:rowOff>121920</xdr:rowOff>
    </xdr:from>
    <xdr:to>
      <xdr:col>7</xdr:col>
      <xdr:colOff>510540</xdr:colOff>
      <xdr:row>64</xdr:row>
      <xdr:rowOff>7620</xdr:rowOff>
    </xdr:to>
    <xdr:sp macro="" textlink="">
      <xdr:nvSpPr>
        <xdr:cNvPr id="35619" name="扶助費グラフ枠">
          <a:extLst>
            <a:ext uri="{FF2B5EF4-FFF2-40B4-BE49-F238E27FC236}">
              <a16:creationId xmlns:a16="http://schemas.microsoft.com/office/drawing/2014/main" id="{96CF1E33-53B5-E1AF-2335-C098761CD491}"/>
            </a:ext>
          </a:extLst>
        </xdr:cNvPr>
        <xdr:cNvSpPr>
          <a:spLocks noChangeArrowheads="1"/>
        </xdr:cNvSpPr>
      </xdr:nvSpPr>
      <xdr:spPr bwMode="auto">
        <a:xfrm>
          <a:off x="685800" y="8503920"/>
          <a:ext cx="4152900" cy="223266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xdr:colOff>
      <xdr:row>53</xdr:row>
      <xdr:rowOff>76200</xdr:rowOff>
    </xdr:from>
    <xdr:to>
      <xdr:col>7</xdr:col>
      <xdr:colOff>15240</xdr:colOff>
      <xdr:row>61</xdr:row>
      <xdr:rowOff>83820</xdr:rowOff>
    </xdr:to>
    <xdr:sp macro="" textlink="">
      <xdr:nvSpPr>
        <xdr:cNvPr id="35620" name="Line 176">
          <a:extLst>
            <a:ext uri="{FF2B5EF4-FFF2-40B4-BE49-F238E27FC236}">
              <a16:creationId xmlns:a16="http://schemas.microsoft.com/office/drawing/2014/main" id="{0E7C77D0-C652-5430-644C-1BD5B0F86662}"/>
            </a:ext>
          </a:extLst>
        </xdr:cNvPr>
        <xdr:cNvSpPr>
          <a:spLocks noChangeShapeType="1"/>
        </xdr:cNvSpPr>
      </xdr:nvSpPr>
      <xdr:spPr bwMode="auto">
        <a:xfrm flipV="1">
          <a:off x="4343400" y="8961120"/>
          <a:ext cx="0" cy="134874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89535</xdr:colOff>
      <xdr:row>61</xdr:row>
      <xdr:rowOff>85725</xdr:rowOff>
    </xdr:from>
    <xdr:to>
      <xdr:col>8</xdr:col>
      <xdr:colOff>158115</xdr:colOff>
      <xdr:row>62</xdr:row>
      <xdr:rowOff>123825</xdr:rowOff>
    </xdr:to>
    <xdr:sp macro="" textlink="">
      <xdr:nvSpPr>
        <xdr:cNvPr id="11441" name="扶助費最小値テキスト">
          <a:extLst>
            <a:ext uri="{FF2B5EF4-FFF2-40B4-BE49-F238E27FC236}">
              <a16:creationId xmlns:a16="http://schemas.microsoft.com/office/drawing/2014/main" id="{34804C57-7E31-AB0B-29F3-FB904F9A90C2}"/>
            </a:ext>
          </a:extLst>
        </xdr:cNvPr>
        <xdr:cNvSpPr txBox="1">
          <a:spLocks noChangeArrowheads="1"/>
        </xdr:cNvSpPr>
      </xdr:nvSpPr>
      <xdr:spPr bwMode="auto">
        <a:xfrm>
          <a:off x="4914900" y="1054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19.4</a:t>
          </a:r>
        </a:p>
      </xdr:txBody>
    </xdr:sp>
    <xdr:clientData/>
  </xdr:twoCellAnchor>
  <xdr:twoCellAnchor>
    <xdr:from>
      <xdr:col>6</xdr:col>
      <xdr:colOff>548640</xdr:colOff>
      <xdr:row>61</xdr:row>
      <xdr:rowOff>83820</xdr:rowOff>
    </xdr:from>
    <xdr:to>
      <xdr:col>7</xdr:col>
      <xdr:colOff>91440</xdr:colOff>
      <xdr:row>61</xdr:row>
      <xdr:rowOff>83820</xdr:rowOff>
    </xdr:to>
    <xdr:sp macro="" textlink="">
      <xdr:nvSpPr>
        <xdr:cNvPr id="35622" name="Line 178">
          <a:extLst>
            <a:ext uri="{FF2B5EF4-FFF2-40B4-BE49-F238E27FC236}">
              <a16:creationId xmlns:a16="http://schemas.microsoft.com/office/drawing/2014/main" id="{D2828BA4-5D57-438A-ABC5-85AE73BCDEAE}"/>
            </a:ext>
          </a:extLst>
        </xdr:cNvPr>
        <xdr:cNvSpPr>
          <a:spLocks noChangeShapeType="1"/>
        </xdr:cNvSpPr>
      </xdr:nvSpPr>
      <xdr:spPr bwMode="auto">
        <a:xfrm>
          <a:off x="4259580" y="1030986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89535</xdr:colOff>
      <xdr:row>52</xdr:row>
      <xdr:rowOff>11430</xdr:rowOff>
    </xdr:from>
    <xdr:to>
      <xdr:col>8</xdr:col>
      <xdr:colOff>158115</xdr:colOff>
      <xdr:row>53</xdr:row>
      <xdr:rowOff>49530</xdr:rowOff>
    </xdr:to>
    <xdr:sp macro="" textlink="">
      <xdr:nvSpPr>
        <xdr:cNvPr id="11443" name="扶助費最大値テキスト">
          <a:extLst>
            <a:ext uri="{FF2B5EF4-FFF2-40B4-BE49-F238E27FC236}">
              <a16:creationId xmlns:a16="http://schemas.microsoft.com/office/drawing/2014/main" id="{C454B21C-D553-B46F-E99D-D65D71CE825E}"/>
            </a:ext>
          </a:extLst>
        </xdr:cNvPr>
        <xdr:cNvSpPr txBox="1">
          <a:spLocks noChangeArrowheads="1"/>
        </xdr:cNvSpPr>
      </xdr:nvSpPr>
      <xdr:spPr bwMode="auto">
        <a:xfrm>
          <a:off x="4914900" y="8934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4.9</a:t>
          </a:r>
        </a:p>
      </xdr:txBody>
    </xdr:sp>
    <xdr:clientData/>
  </xdr:twoCellAnchor>
  <xdr:twoCellAnchor>
    <xdr:from>
      <xdr:col>6</xdr:col>
      <xdr:colOff>548640</xdr:colOff>
      <xdr:row>53</xdr:row>
      <xdr:rowOff>76200</xdr:rowOff>
    </xdr:from>
    <xdr:to>
      <xdr:col>7</xdr:col>
      <xdr:colOff>91440</xdr:colOff>
      <xdr:row>53</xdr:row>
      <xdr:rowOff>76200</xdr:rowOff>
    </xdr:to>
    <xdr:sp macro="" textlink="">
      <xdr:nvSpPr>
        <xdr:cNvPr id="35624" name="Line 180">
          <a:extLst>
            <a:ext uri="{FF2B5EF4-FFF2-40B4-BE49-F238E27FC236}">
              <a16:creationId xmlns:a16="http://schemas.microsoft.com/office/drawing/2014/main" id="{6400D5EC-1147-99FD-BC0D-77F75EE28194}"/>
            </a:ext>
          </a:extLst>
        </xdr:cNvPr>
        <xdr:cNvSpPr>
          <a:spLocks noChangeShapeType="1"/>
        </xdr:cNvSpPr>
      </xdr:nvSpPr>
      <xdr:spPr bwMode="auto">
        <a:xfrm>
          <a:off x="4259580" y="896112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55</xdr:row>
      <xdr:rowOff>30480</xdr:rowOff>
    </xdr:from>
    <xdr:to>
      <xdr:col>7</xdr:col>
      <xdr:colOff>15240</xdr:colOff>
      <xdr:row>55</xdr:row>
      <xdr:rowOff>38100</xdr:rowOff>
    </xdr:to>
    <xdr:sp macro="" textlink="">
      <xdr:nvSpPr>
        <xdr:cNvPr id="35625" name="Line 181">
          <a:extLst>
            <a:ext uri="{FF2B5EF4-FFF2-40B4-BE49-F238E27FC236}">
              <a16:creationId xmlns:a16="http://schemas.microsoft.com/office/drawing/2014/main" id="{F5562006-B1E0-AF61-CCB9-C890E05CEDA3}"/>
            </a:ext>
          </a:extLst>
        </xdr:cNvPr>
        <xdr:cNvSpPr>
          <a:spLocks noChangeShapeType="1"/>
        </xdr:cNvSpPr>
      </xdr:nvSpPr>
      <xdr:spPr bwMode="auto">
        <a:xfrm>
          <a:off x="3589020" y="9250680"/>
          <a:ext cx="754380" cy="762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89535</xdr:colOff>
      <xdr:row>55</xdr:row>
      <xdr:rowOff>76200</xdr:rowOff>
    </xdr:from>
    <xdr:to>
      <xdr:col>8</xdr:col>
      <xdr:colOff>158115</xdr:colOff>
      <xdr:row>56</xdr:row>
      <xdr:rowOff>114300</xdr:rowOff>
    </xdr:to>
    <xdr:sp macro="" textlink="">
      <xdr:nvSpPr>
        <xdr:cNvPr id="11446" name="扶助費平均値テキスト">
          <a:extLst>
            <a:ext uri="{FF2B5EF4-FFF2-40B4-BE49-F238E27FC236}">
              <a16:creationId xmlns:a16="http://schemas.microsoft.com/office/drawing/2014/main" id="{7333A5C6-A5FA-02C8-282B-D47584C76D80}"/>
            </a:ext>
          </a:extLst>
        </xdr:cNvPr>
        <xdr:cNvSpPr txBox="1">
          <a:spLocks noChangeArrowheads="1"/>
        </xdr:cNvSpPr>
      </xdr:nvSpPr>
      <xdr:spPr bwMode="auto">
        <a:xfrm>
          <a:off x="4914900" y="9505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9.0</a:t>
          </a:r>
        </a:p>
      </xdr:txBody>
    </xdr:sp>
    <xdr:clientData/>
  </xdr:twoCellAnchor>
  <xdr:twoCellAnchor>
    <xdr:from>
      <xdr:col>6</xdr:col>
      <xdr:colOff>579120</xdr:colOff>
      <xdr:row>55</xdr:row>
      <xdr:rowOff>76200</xdr:rowOff>
    </xdr:from>
    <xdr:to>
      <xdr:col>7</xdr:col>
      <xdr:colOff>60960</xdr:colOff>
      <xdr:row>56</xdr:row>
      <xdr:rowOff>7620</xdr:rowOff>
    </xdr:to>
    <xdr:sp macro="" textlink="">
      <xdr:nvSpPr>
        <xdr:cNvPr id="35627" name="AutoShape 183">
          <a:extLst>
            <a:ext uri="{FF2B5EF4-FFF2-40B4-BE49-F238E27FC236}">
              <a16:creationId xmlns:a16="http://schemas.microsoft.com/office/drawing/2014/main" id="{8A163D8E-9877-2598-1056-7920E6F104C4}"/>
            </a:ext>
          </a:extLst>
        </xdr:cNvPr>
        <xdr:cNvSpPr>
          <a:spLocks noChangeArrowheads="1"/>
        </xdr:cNvSpPr>
      </xdr:nvSpPr>
      <xdr:spPr bwMode="auto">
        <a:xfrm>
          <a:off x="4290060" y="9296400"/>
          <a:ext cx="99060" cy="9906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312420</xdr:colOff>
      <xdr:row>54</xdr:row>
      <xdr:rowOff>137160</xdr:rowOff>
    </xdr:from>
    <xdr:to>
      <xdr:col>5</xdr:col>
      <xdr:colOff>495300</xdr:colOff>
      <xdr:row>55</xdr:row>
      <xdr:rowOff>30480</xdr:rowOff>
    </xdr:to>
    <xdr:sp macro="" textlink="">
      <xdr:nvSpPr>
        <xdr:cNvPr id="35628" name="Line 184">
          <a:extLst>
            <a:ext uri="{FF2B5EF4-FFF2-40B4-BE49-F238E27FC236}">
              <a16:creationId xmlns:a16="http://schemas.microsoft.com/office/drawing/2014/main" id="{3FCB62DB-5878-EF5C-471D-8CAC7AE0ADA0}"/>
            </a:ext>
          </a:extLst>
        </xdr:cNvPr>
        <xdr:cNvSpPr>
          <a:spLocks noChangeShapeType="1"/>
        </xdr:cNvSpPr>
      </xdr:nvSpPr>
      <xdr:spPr bwMode="auto">
        <a:xfrm>
          <a:off x="2788920" y="9189720"/>
          <a:ext cx="800100" cy="6096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449580</xdr:colOff>
      <xdr:row>55</xdr:row>
      <xdr:rowOff>15240</xdr:rowOff>
    </xdr:from>
    <xdr:to>
      <xdr:col>5</xdr:col>
      <xdr:colOff>541020</xdr:colOff>
      <xdr:row>55</xdr:row>
      <xdr:rowOff>114300</xdr:rowOff>
    </xdr:to>
    <xdr:sp macro="" textlink="">
      <xdr:nvSpPr>
        <xdr:cNvPr id="35629" name="AutoShape 185">
          <a:extLst>
            <a:ext uri="{FF2B5EF4-FFF2-40B4-BE49-F238E27FC236}">
              <a16:creationId xmlns:a16="http://schemas.microsoft.com/office/drawing/2014/main" id="{ABE14C0D-F6ED-9FEA-D07B-8D4A658E84BB}"/>
            </a:ext>
          </a:extLst>
        </xdr:cNvPr>
        <xdr:cNvSpPr>
          <a:spLocks noChangeArrowheads="1"/>
        </xdr:cNvSpPr>
      </xdr:nvSpPr>
      <xdr:spPr bwMode="auto">
        <a:xfrm>
          <a:off x="3543300" y="923544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148590</xdr:colOff>
      <xdr:row>55</xdr:row>
      <xdr:rowOff>125730</xdr:rowOff>
    </xdr:from>
    <xdr:to>
      <xdr:col>6</xdr:col>
      <xdr:colOff>196215</xdr:colOff>
      <xdr:row>57</xdr:row>
      <xdr:rowOff>147</xdr:rowOff>
    </xdr:to>
    <xdr:sp macro="" textlink="">
      <xdr:nvSpPr>
        <xdr:cNvPr id="11450" name="Text Box 186">
          <a:extLst>
            <a:ext uri="{FF2B5EF4-FFF2-40B4-BE49-F238E27FC236}">
              <a16:creationId xmlns:a16="http://schemas.microsoft.com/office/drawing/2014/main" id="{B11B0F2F-F869-855D-72DD-77606014F333}"/>
            </a:ext>
          </a:extLst>
        </xdr:cNvPr>
        <xdr:cNvSpPr txBox="1">
          <a:spLocks noChangeArrowheads="1"/>
        </xdr:cNvSpPr>
      </xdr:nvSpPr>
      <xdr:spPr bwMode="auto">
        <a:xfrm>
          <a:off x="3609975" y="95631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8.4</a:t>
          </a:r>
        </a:p>
      </xdr:txBody>
    </xdr:sp>
    <xdr:clientData/>
  </xdr:twoCellAnchor>
  <xdr:twoCellAnchor>
    <xdr:from>
      <xdr:col>3</xdr:col>
      <xdr:colOff>129540</xdr:colOff>
      <xdr:row>54</xdr:row>
      <xdr:rowOff>76200</xdr:rowOff>
    </xdr:from>
    <xdr:to>
      <xdr:col>4</xdr:col>
      <xdr:colOff>312420</xdr:colOff>
      <xdr:row>54</xdr:row>
      <xdr:rowOff>137160</xdr:rowOff>
    </xdr:to>
    <xdr:sp macro="" textlink="">
      <xdr:nvSpPr>
        <xdr:cNvPr id="35631" name="Line 187">
          <a:extLst>
            <a:ext uri="{FF2B5EF4-FFF2-40B4-BE49-F238E27FC236}">
              <a16:creationId xmlns:a16="http://schemas.microsoft.com/office/drawing/2014/main" id="{6B9F7F8D-42AD-8C06-8779-34CE20C38C76}"/>
            </a:ext>
          </a:extLst>
        </xdr:cNvPr>
        <xdr:cNvSpPr>
          <a:spLocks noChangeShapeType="1"/>
        </xdr:cNvSpPr>
      </xdr:nvSpPr>
      <xdr:spPr bwMode="auto">
        <a:xfrm>
          <a:off x="1988820" y="9128760"/>
          <a:ext cx="800100" cy="6096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266700</xdr:colOff>
      <xdr:row>54</xdr:row>
      <xdr:rowOff>137160</xdr:rowOff>
    </xdr:from>
    <xdr:to>
      <xdr:col>4</xdr:col>
      <xdr:colOff>358140</xdr:colOff>
      <xdr:row>55</xdr:row>
      <xdr:rowOff>76200</xdr:rowOff>
    </xdr:to>
    <xdr:sp macro="" textlink="">
      <xdr:nvSpPr>
        <xdr:cNvPr id="35632" name="AutoShape 188">
          <a:extLst>
            <a:ext uri="{FF2B5EF4-FFF2-40B4-BE49-F238E27FC236}">
              <a16:creationId xmlns:a16="http://schemas.microsoft.com/office/drawing/2014/main" id="{4529E521-2413-6617-D4AD-3FF13B86881C}"/>
            </a:ext>
          </a:extLst>
        </xdr:cNvPr>
        <xdr:cNvSpPr>
          <a:spLocks noChangeArrowheads="1"/>
        </xdr:cNvSpPr>
      </xdr:nvSpPr>
      <xdr:spPr bwMode="auto">
        <a:xfrm>
          <a:off x="2743200" y="9189720"/>
          <a:ext cx="91440" cy="10668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579120</xdr:colOff>
      <xdr:row>55</xdr:row>
      <xdr:rowOff>85725</xdr:rowOff>
    </xdr:from>
    <xdr:to>
      <xdr:col>5</xdr:col>
      <xdr:colOff>38100</xdr:colOff>
      <xdr:row>56</xdr:row>
      <xdr:rowOff>123825</xdr:rowOff>
    </xdr:to>
    <xdr:sp macro="" textlink="">
      <xdr:nvSpPr>
        <xdr:cNvPr id="11453" name="Text Box 189">
          <a:extLst>
            <a:ext uri="{FF2B5EF4-FFF2-40B4-BE49-F238E27FC236}">
              <a16:creationId xmlns:a16="http://schemas.microsoft.com/office/drawing/2014/main" id="{BFB1A580-2FC1-6C79-4645-4E5517AA7A1F}"/>
            </a:ext>
          </a:extLst>
        </xdr:cNvPr>
        <xdr:cNvSpPr txBox="1">
          <a:spLocks noChangeArrowheads="1"/>
        </xdr:cNvSpPr>
      </xdr:nvSpPr>
      <xdr:spPr bwMode="auto">
        <a:xfrm>
          <a:off x="2714625" y="9515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7.9</a:t>
          </a:r>
        </a:p>
      </xdr:txBody>
    </xdr:sp>
    <xdr:clientData/>
  </xdr:twoCellAnchor>
  <xdr:twoCellAnchor>
    <xdr:from>
      <xdr:col>1</xdr:col>
      <xdr:colOff>563880</xdr:colOff>
      <xdr:row>54</xdr:row>
      <xdr:rowOff>45720</xdr:rowOff>
    </xdr:from>
    <xdr:to>
      <xdr:col>3</xdr:col>
      <xdr:colOff>129540</xdr:colOff>
      <xdr:row>54</xdr:row>
      <xdr:rowOff>76200</xdr:rowOff>
    </xdr:to>
    <xdr:sp macro="" textlink="">
      <xdr:nvSpPr>
        <xdr:cNvPr id="35634" name="Line 190">
          <a:extLst>
            <a:ext uri="{FF2B5EF4-FFF2-40B4-BE49-F238E27FC236}">
              <a16:creationId xmlns:a16="http://schemas.microsoft.com/office/drawing/2014/main" id="{C7AFAE31-A633-B8A0-AEE0-3CF5DE8E2617}"/>
            </a:ext>
          </a:extLst>
        </xdr:cNvPr>
        <xdr:cNvSpPr>
          <a:spLocks noChangeShapeType="1"/>
        </xdr:cNvSpPr>
      </xdr:nvSpPr>
      <xdr:spPr bwMode="auto">
        <a:xfrm>
          <a:off x="1188720" y="9098280"/>
          <a:ext cx="800100" cy="3048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83820</xdr:colOff>
      <xdr:row>54</xdr:row>
      <xdr:rowOff>137160</xdr:rowOff>
    </xdr:from>
    <xdr:to>
      <xdr:col>3</xdr:col>
      <xdr:colOff>167640</xdr:colOff>
      <xdr:row>55</xdr:row>
      <xdr:rowOff>76200</xdr:rowOff>
    </xdr:to>
    <xdr:sp macro="" textlink="">
      <xdr:nvSpPr>
        <xdr:cNvPr id="35635" name="AutoShape 191">
          <a:extLst>
            <a:ext uri="{FF2B5EF4-FFF2-40B4-BE49-F238E27FC236}">
              <a16:creationId xmlns:a16="http://schemas.microsoft.com/office/drawing/2014/main" id="{EFBA256B-81D4-9521-21B3-21C09C3F2345}"/>
            </a:ext>
          </a:extLst>
        </xdr:cNvPr>
        <xdr:cNvSpPr>
          <a:spLocks noChangeArrowheads="1"/>
        </xdr:cNvSpPr>
      </xdr:nvSpPr>
      <xdr:spPr bwMode="auto">
        <a:xfrm>
          <a:off x="1943100" y="9189720"/>
          <a:ext cx="83820" cy="10668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401955</xdr:colOff>
      <xdr:row>55</xdr:row>
      <xdr:rowOff>85725</xdr:rowOff>
    </xdr:from>
    <xdr:to>
      <xdr:col>3</xdr:col>
      <xdr:colOff>470535</xdr:colOff>
      <xdr:row>56</xdr:row>
      <xdr:rowOff>123825</xdr:rowOff>
    </xdr:to>
    <xdr:sp macro="" textlink="">
      <xdr:nvSpPr>
        <xdr:cNvPr id="11456" name="Text Box 192">
          <a:extLst>
            <a:ext uri="{FF2B5EF4-FFF2-40B4-BE49-F238E27FC236}">
              <a16:creationId xmlns:a16="http://schemas.microsoft.com/office/drawing/2014/main" id="{803FE63D-EACA-1C2C-152B-A14104142B12}"/>
            </a:ext>
          </a:extLst>
        </xdr:cNvPr>
        <xdr:cNvSpPr txBox="1">
          <a:spLocks noChangeArrowheads="1"/>
        </xdr:cNvSpPr>
      </xdr:nvSpPr>
      <xdr:spPr bwMode="auto">
        <a:xfrm>
          <a:off x="1828800" y="9515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7.9</a:t>
          </a:r>
        </a:p>
      </xdr:txBody>
    </xdr:sp>
    <xdr:clientData/>
  </xdr:twoCellAnchor>
  <xdr:twoCellAnchor>
    <xdr:from>
      <xdr:col>1</xdr:col>
      <xdr:colOff>510540</xdr:colOff>
      <xdr:row>54</xdr:row>
      <xdr:rowOff>129540</xdr:rowOff>
    </xdr:from>
    <xdr:to>
      <xdr:col>1</xdr:col>
      <xdr:colOff>609600</xdr:colOff>
      <xdr:row>55</xdr:row>
      <xdr:rowOff>68580</xdr:rowOff>
    </xdr:to>
    <xdr:sp macro="" textlink="">
      <xdr:nvSpPr>
        <xdr:cNvPr id="35637" name="AutoShape 193">
          <a:extLst>
            <a:ext uri="{FF2B5EF4-FFF2-40B4-BE49-F238E27FC236}">
              <a16:creationId xmlns:a16="http://schemas.microsoft.com/office/drawing/2014/main" id="{112E2E68-98AC-19B7-2D38-A62F89209338}"/>
            </a:ext>
          </a:extLst>
        </xdr:cNvPr>
        <xdr:cNvSpPr>
          <a:spLocks noChangeArrowheads="1"/>
        </xdr:cNvSpPr>
      </xdr:nvSpPr>
      <xdr:spPr bwMode="auto">
        <a:xfrm>
          <a:off x="1135380" y="9182100"/>
          <a:ext cx="99060" cy="10668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217170</xdr:colOff>
      <xdr:row>55</xdr:row>
      <xdr:rowOff>76200</xdr:rowOff>
    </xdr:from>
    <xdr:to>
      <xdr:col>2</xdr:col>
      <xdr:colOff>285750</xdr:colOff>
      <xdr:row>56</xdr:row>
      <xdr:rowOff>114300</xdr:rowOff>
    </xdr:to>
    <xdr:sp macro="" textlink="">
      <xdr:nvSpPr>
        <xdr:cNvPr id="11458" name="Text Box 194">
          <a:extLst>
            <a:ext uri="{FF2B5EF4-FFF2-40B4-BE49-F238E27FC236}">
              <a16:creationId xmlns:a16="http://schemas.microsoft.com/office/drawing/2014/main" id="{FB03524C-AD96-0DCD-A9C2-34AF77D7DFE5}"/>
            </a:ext>
          </a:extLst>
        </xdr:cNvPr>
        <xdr:cNvSpPr txBox="1">
          <a:spLocks noChangeArrowheads="1"/>
        </xdr:cNvSpPr>
      </xdr:nvSpPr>
      <xdr:spPr bwMode="auto">
        <a:xfrm>
          <a:off x="942975" y="9505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7.8</a:t>
          </a:r>
        </a:p>
      </xdr:txBody>
    </xdr:sp>
    <xdr:clientData/>
  </xdr:twoCellAnchor>
  <xdr:twoCellAnchor editAs="oneCell">
    <xdr:from>
      <xdr:col>6</xdr:col>
      <xdr:colOff>529590</xdr:colOff>
      <xdr:row>64</xdr:row>
      <xdr:rowOff>76200</xdr:rowOff>
    </xdr:from>
    <xdr:to>
      <xdr:col>7</xdr:col>
      <xdr:colOff>598170</xdr:colOff>
      <xdr:row>65</xdr:row>
      <xdr:rowOff>114300</xdr:rowOff>
    </xdr:to>
    <xdr:sp macro="" textlink="">
      <xdr:nvSpPr>
        <xdr:cNvPr id="11459" name="Text Box 195">
          <a:extLst>
            <a:ext uri="{FF2B5EF4-FFF2-40B4-BE49-F238E27FC236}">
              <a16:creationId xmlns:a16="http://schemas.microsoft.com/office/drawing/2014/main" id="{BAFC0532-B439-710B-F297-E0BC2EFB3C7E}"/>
            </a:ext>
          </a:extLst>
        </xdr:cNvPr>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5</xdr:col>
      <xdr:colOff>392430</xdr:colOff>
      <xdr:row>64</xdr:row>
      <xdr:rowOff>76200</xdr:rowOff>
    </xdr:from>
    <xdr:to>
      <xdr:col>6</xdr:col>
      <xdr:colOff>461010</xdr:colOff>
      <xdr:row>65</xdr:row>
      <xdr:rowOff>114300</xdr:rowOff>
    </xdr:to>
    <xdr:sp macro="" textlink="">
      <xdr:nvSpPr>
        <xdr:cNvPr id="11460" name="Text Box 196">
          <a:extLst>
            <a:ext uri="{FF2B5EF4-FFF2-40B4-BE49-F238E27FC236}">
              <a16:creationId xmlns:a16="http://schemas.microsoft.com/office/drawing/2014/main" id="{A77806B4-647A-9360-244F-FC22D52632A3}"/>
            </a:ext>
          </a:extLst>
        </xdr:cNvPr>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205740</xdr:colOff>
      <xdr:row>64</xdr:row>
      <xdr:rowOff>76200</xdr:rowOff>
    </xdr:from>
    <xdr:to>
      <xdr:col>5</xdr:col>
      <xdr:colOff>274320</xdr:colOff>
      <xdr:row>65</xdr:row>
      <xdr:rowOff>114300</xdr:rowOff>
    </xdr:to>
    <xdr:sp macro="" textlink="">
      <xdr:nvSpPr>
        <xdr:cNvPr id="11461" name="Text Box 197">
          <a:extLst>
            <a:ext uri="{FF2B5EF4-FFF2-40B4-BE49-F238E27FC236}">
              <a16:creationId xmlns:a16="http://schemas.microsoft.com/office/drawing/2014/main" id="{121F8D56-F0DF-299D-D7C9-D5B050880790}"/>
            </a:ext>
          </a:extLst>
        </xdr:cNvPr>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20955</xdr:colOff>
      <xdr:row>64</xdr:row>
      <xdr:rowOff>76200</xdr:rowOff>
    </xdr:from>
    <xdr:to>
      <xdr:col>4</xdr:col>
      <xdr:colOff>89535</xdr:colOff>
      <xdr:row>65</xdr:row>
      <xdr:rowOff>114300</xdr:rowOff>
    </xdr:to>
    <xdr:sp macro="" textlink="">
      <xdr:nvSpPr>
        <xdr:cNvPr id="11462" name="Text Box 198">
          <a:extLst>
            <a:ext uri="{FF2B5EF4-FFF2-40B4-BE49-F238E27FC236}">
              <a16:creationId xmlns:a16="http://schemas.microsoft.com/office/drawing/2014/main" id="{303ACB52-7D48-129F-0669-01EB97C742A9}"/>
            </a:ext>
          </a:extLst>
        </xdr:cNvPr>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xdr:col>
      <xdr:colOff>461010</xdr:colOff>
      <xdr:row>64</xdr:row>
      <xdr:rowOff>76200</xdr:rowOff>
    </xdr:from>
    <xdr:to>
      <xdr:col>2</xdr:col>
      <xdr:colOff>529590</xdr:colOff>
      <xdr:row>65</xdr:row>
      <xdr:rowOff>114300</xdr:rowOff>
    </xdr:to>
    <xdr:sp macro="" textlink="">
      <xdr:nvSpPr>
        <xdr:cNvPr id="11463" name="Text Box 199">
          <a:extLst>
            <a:ext uri="{FF2B5EF4-FFF2-40B4-BE49-F238E27FC236}">
              <a16:creationId xmlns:a16="http://schemas.microsoft.com/office/drawing/2014/main" id="{C3902B97-AC4B-7154-7894-AB959E31F059}"/>
            </a:ext>
          </a:extLst>
        </xdr:cNvPr>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6</xdr:col>
      <xdr:colOff>579120</xdr:colOff>
      <xdr:row>54</xdr:row>
      <xdr:rowOff>160020</xdr:rowOff>
    </xdr:from>
    <xdr:to>
      <xdr:col>7</xdr:col>
      <xdr:colOff>60960</xdr:colOff>
      <xdr:row>55</xdr:row>
      <xdr:rowOff>91440</xdr:rowOff>
    </xdr:to>
    <xdr:sp macro="" textlink="">
      <xdr:nvSpPr>
        <xdr:cNvPr id="35644" name="Oval 200">
          <a:extLst>
            <a:ext uri="{FF2B5EF4-FFF2-40B4-BE49-F238E27FC236}">
              <a16:creationId xmlns:a16="http://schemas.microsoft.com/office/drawing/2014/main" id="{8C852007-4478-13DD-0994-0D3777C3CDA9}"/>
            </a:ext>
          </a:extLst>
        </xdr:cNvPr>
        <xdr:cNvSpPr>
          <a:spLocks noChangeArrowheads="1"/>
        </xdr:cNvSpPr>
      </xdr:nvSpPr>
      <xdr:spPr bwMode="auto">
        <a:xfrm>
          <a:off x="4290060" y="9212580"/>
          <a:ext cx="99060" cy="99060"/>
        </a:xfrm>
        <a:prstGeom prst="ellipse">
          <a:avLst/>
        </a:prstGeom>
        <a:solidFill>
          <a:srgbClr val="FF0000"/>
        </a:solidFill>
        <a:ln w="9525">
          <a:solidFill>
            <a:srgbClr val="FF0000"/>
          </a:solidFill>
          <a:round/>
          <a:headEnd/>
          <a:tailEnd/>
        </a:ln>
      </xdr:spPr>
    </xdr:sp>
    <xdr:clientData/>
  </xdr:twoCellAnchor>
  <xdr:twoCellAnchor editAs="oneCell">
    <xdr:from>
      <xdr:col>7</xdr:col>
      <xdr:colOff>89535</xdr:colOff>
      <xdr:row>54</xdr:row>
      <xdr:rowOff>38100</xdr:rowOff>
    </xdr:from>
    <xdr:to>
      <xdr:col>8</xdr:col>
      <xdr:colOff>158115</xdr:colOff>
      <xdr:row>55</xdr:row>
      <xdr:rowOff>76200</xdr:rowOff>
    </xdr:to>
    <xdr:sp macro="" textlink="">
      <xdr:nvSpPr>
        <xdr:cNvPr id="11465" name="扶助費該当値テキスト">
          <a:extLst>
            <a:ext uri="{FF2B5EF4-FFF2-40B4-BE49-F238E27FC236}">
              <a16:creationId xmlns:a16="http://schemas.microsoft.com/office/drawing/2014/main" id="{5B1F4504-F174-C9CE-A822-001CF6927375}"/>
            </a:ext>
          </a:extLst>
        </xdr:cNvPr>
        <xdr:cNvSpPr txBox="1">
          <a:spLocks noChangeArrowheads="1"/>
        </xdr:cNvSpPr>
      </xdr:nvSpPr>
      <xdr:spPr bwMode="auto">
        <a:xfrm>
          <a:off x="4914900" y="9296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8.1</a:t>
          </a:r>
        </a:p>
      </xdr:txBody>
    </xdr:sp>
    <xdr:clientData/>
  </xdr:twoCellAnchor>
  <xdr:twoCellAnchor>
    <xdr:from>
      <xdr:col>5</xdr:col>
      <xdr:colOff>449580</xdr:colOff>
      <xdr:row>54</xdr:row>
      <xdr:rowOff>152400</xdr:rowOff>
    </xdr:from>
    <xdr:to>
      <xdr:col>5</xdr:col>
      <xdr:colOff>541020</xdr:colOff>
      <xdr:row>55</xdr:row>
      <xdr:rowOff>83820</xdr:rowOff>
    </xdr:to>
    <xdr:sp macro="" textlink="">
      <xdr:nvSpPr>
        <xdr:cNvPr id="35646" name="Oval 202">
          <a:extLst>
            <a:ext uri="{FF2B5EF4-FFF2-40B4-BE49-F238E27FC236}">
              <a16:creationId xmlns:a16="http://schemas.microsoft.com/office/drawing/2014/main" id="{AC041592-67F9-E427-E38B-7A2091F67114}"/>
            </a:ext>
          </a:extLst>
        </xdr:cNvPr>
        <xdr:cNvSpPr>
          <a:spLocks noChangeArrowheads="1"/>
        </xdr:cNvSpPr>
      </xdr:nvSpPr>
      <xdr:spPr bwMode="auto">
        <a:xfrm>
          <a:off x="3543300" y="9204960"/>
          <a:ext cx="91440" cy="99060"/>
        </a:xfrm>
        <a:prstGeom prst="ellipse">
          <a:avLst/>
        </a:prstGeom>
        <a:solidFill>
          <a:srgbClr val="FF0000"/>
        </a:solidFill>
        <a:ln w="9525">
          <a:solidFill>
            <a:srgbClr val="FF0000"/>
          </a:solidFill>
          <a:round/>
          <a:headEnd/>
          <a:tailEnd/>
        </a:ln>
      </xdr:spPr>
    </xdr:sp>
    <xdr:clientData/>
  </xdr:twoCellAnchor>
  <xdr:twoCellAnchor editAs="oneCell">
    <xdr:from>
      <xdr:col>5</xdr:col>
      <xdr:colOff>148590</xdr:colOff>
      <xdr:row>53</xdr:row>
      <xdr:rowOff>123825</xdr:rowOff>
    </xdr:from>
    <xdr:to>
      <xdr:col>6</xdr:col>
      <xdr:colOff>196215</xdr:colOff>
      <xdr:row>54</xdr:row>
      <xdr:rowOff>161925</xdr:rowOff>
    </xdr:to>
    <xdr:sp macro="" textlink="">
      <xdr:nvSpPr>
        <xdr:cNvPr id="11467" name="Text Box 203">
          <a:extLst>
            <a:ext uri="{FF2B5EF4-FFF2-40B4-BE49-F238E27FC236}">
              <a16:creationId xmlns:a16="http://schemas.microsoft.com/office/drawing/2014/main" id="{9FDFCE76-E745-2A06-8FDC-7749F8D3E06F}"/>
            </a:ext>
          </a:extLst>
        </xdr:cNvPr>
        <xdr:cNvSpPr txBox="1">
          <a:spLocks noChangeArrowheads="1"/>
        </xdr:cNvSpPr>
      </xdr:nvSpPr>
      <xdr:spPr bwMode="auto">
        <a:xfrm>
          <a:off x="3609975" y="9210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8.0</a:t>
          </a:r>
        </a:p>
      </xdr:txBody>
    </xdr:sp>
    <xdr:clientData/>
  </xdr:twoCellAnchor>
  <xdr:twoCellAnchor>
    <xdr:from>
      <xdr:col>4</xdr:col>
      <xdr:colOff>266700</xdr:colOff>
      <xdr:row>54</xdr:row>
      <xdr:rowOff>91440</xdr:rowOff>
    </xdr:from>
    <xdr:to>
      <xdr:col>4</xdr:col>
      <xdr:colOff>358140</xdr:colOff>
      <xdr:row>55</xdr:row>
      <xdr:rowOff>30480</xdr:rowOff>
    </xdr:to>
    <xdr:sp macro="" textlink="">
      <xdr:nvSpPr>
        <xdr:cNvPr id="35648" name="Oval 204">
          <a:extLst>
            <a:ext uri="{FF2B5EF4-FFF2-40B4-BE49-F238E27FC236}">
              <a16:creationId xmlns:a16="http://schemas.microsoft.com/office/drawing/2014/main" id="{AFBAB9C5-AF68-C741-68B3-529512FA179D}"/>
            </a:ext>
          </a:extLst>
        </xdr:cNvPr>
        <xdr:cNvSpPr>
          <a:spLocks noChangeArrowheads="1"/>
        </xdr:cNvSpPr>
      </xdr:nvSpPr>
      <xdr:spPr bwMode="auto">
        <a:xfrm>
          <a:off x="2743200" y="9144000"/>
          <a:ext cx="91440" cy="106680"/>
        </a:xfrm>
        <a:prstGeom prst="ellipse">
          <a:avLst/>
        </a:prstGeom>
        <a:solidFill>
          <a:srgbClr val="FF0000"/>
        </a:solidFill>
        <a:ln w="9525">
          <a:solidFill>
            <a:srgbClr val="FF0000"/>
          </a:solidFill>
          <a:round/>
          <a:headEnd/>
          <a:tailEnd/>
        </a:ln>
      </xdr:spPr>
    </xdr:sp>
    <xdr:clientData/>
  </xdr:twoCellAnchor>
  <xdr:twoCellAnchor editAs="oneCell">
    <xdr:from>
      <xdr:col>3</xdr:col>
      <xdr:colOff>579120</xdr:colOff>
      <xdr:row>53</xdr:row>
      <xdr:rowOff>66675</xdr:rowOff>
    </xdr:from>
    <xdr:to>
      <xdr:col>5</xdr:col>
      <xdr:colOff>38100</xdr:colOff>
      <xdr:row>54</xdr:row>
      <xdr:rowOff>97155</xdr:rowOff>
    </xdr:to>
    <xdr:sp macro="" textlink="">
      <xdr:nvSpPr>
        <xdr:cNvPr id="11469" name="Text Box 205">
          <a:extLst>
            <a:ext uri="{FF2B5EF4-FFF2-40B4-BE49-F238E27FC236}">
              <a16:creationId xmlns:a16="http://schemas.microsoft.com/office/drawing/2014/main" id="{E5DFCED2-3978-DE47-9F35-CE5B19A1D063}"/>
            </a:ext>
          </a:extLst>
        </xdr:cNvPr>
        <xdr:cNvSpPr txBox="1">
          <a:spLocks noChangeArrowheads="1"/>
        </xdr:cNvSpPr>
      </xdr:nvSpPr>
      <xdr:spPr bwMode="auto">
        <a:xfrm>
          <a:off x="2714625" y="915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7.4</a:t>
          </a:r>
        </a:p>
      </xdr:txBody>
    </xdr:sp>
    <xdr:clientData/>
  </xdr:twoCellAnchor>
  <xdr:twoCellAnchor>
    <xdr:from>
      <xdr:col>3</xdr:col>
      <xdr:colOff>83820</xdr:colOff>
      <xdr:row>54</xdr:row>
      <xdr:rowOff>30480</xdr:rowOff>
    </xdr:from>
    <xdr:to>
      <xdr:col>3</xdr:col>
      <xdr:colOff>167640</xdr:colOff>
      <xdr:row>54</xdr:row>
      <xdr:rowOff>129540</xdr:rowOff>
    </xdr:to>
    <xdr:sp macro="" textlink="">
      <xdr:nvSpPr>
        <xdr:cNvPr id="35650" name="Oval 206">
          <a:extLst>
            <a:ext uri="{FF2B5EF4-FFF2-40B4-BE49-F238E27FC236}">
              <a16:creationId xmlns:a16="http://schemas.microsoft.com/office/drawing/2014/main" id="{1AD164F3-0B3F-13D0-2780-972EF2BA1A00}"/>
            </a:ext>
          </a:extLst>
        </xdr:cNvPr>
        <xdr:cNvSpPr>
          <a:spLocks noChangeArrowheads="1"/>
        </xdr:cNvSpPr>
      </xdr:nvSpPr>
      <xdr:spPr bwMode="auto">
        <a:xfrm>
          <a:off x="1943100" y="9083040"/>
          <a:ext cx="83820" cy="99060"/>
        </a:xfrm>
        <a:prstGeom prst="ellipse">
          <a:avLst/>
        </a:prstGeom>
        <a:solidFill>
          <a:srgbClr val="FF0000"/>
        </a:solidFill>
        <a:ln w="9525">
          <a:solidFill>
            <a:srgbClr val="FF0000"/>
          </a:solidFill>
          <a:round/>
          <a:headEnd/>
          <a:tailEnd/>
        </a:ln>
      </xdr:spPr>
    </xdr:sp>
    <xdr:clientData/>
  </xdr:twoCellAnchor>
  <xdr:twoCellAnchor editAs="oneCell">
    <xdr:from>
      <xdr:col>2</xdr:col>
      <xdr:colOff>401955</xdr:colOff>
      <xdr:row>53</xdr:row>
      <xdr:rowOff>0</xdr:rowOff>
    </xdr:from>
    <xdr:to>
      <xdr:col>3</xdr:col>
      <xdr:colOff>470535</xdr:colOff>
      <xdr:row>54</xdr:row>
      <xdr:rowOff>38100</xdr:rowOff>
    </xdr:to>
    <xdr:sp macro="" textlink="">
      <xdr:nvSpPr>
        <xdr:cNvPr id="11471" name="Text Box 207">
          <a:extLst>
            <a:ext uri="{FF2B5EF4-FFF2-40B4-BE49-F238E27FC236}">
              <a16:creationId xmlns:a16="http://schemas.microsoft.com/office/drawing/2014/main" id="{87816645-6F80-408C-C2B5-09ECC5CDE2BD}"/>
            </a:ext>
          </a:extLst>
        </xdr:cNvPr>
        <xdr:cNvSpPr txBox="1">
          <a:spLocks noChangeArrowheads="1"/>
        </xdr:cNvSpPr>
      </xdr:nvSpPr>
      <xdr:spPr bwMode="auto">
        <a:xfrm>
          <a:off x="1828800" y="9086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6.7</a:t>
          </a:r>
        </a:p>
      </xdr:txBody>
    </xdr:sp>
    <xdr:clientData/>
  </xdr:twoCellAnchor>
  <xdr:twoCellAnchor>
    <xdr:from>
      <xdr:col>1</xdr:col>
      <xdr:colOff>510540</xdr:colOff>
      <xdr:row>54</xdr:row>
      <xdr:rowOff>0</xdr:rowOff>
    </xdr:from>
    <xdr:to>
      <xdr:col>1</xdr:col>
      <xdr:colOff>601980</xdr:colOff>
      <xdr:row>54</xdr:row>
      <xdr:rowOff>99060</xdr:rowOff>
    </xdr:to>
    <xdr:sp macro="" textlink="">
      <xdr:nvSpPr>
        <xdr:cNvPr id="35652" name="Oval 208">
          <a:extLst>
            <a:ext uri="{FF2B5EF4-FFF2-40B4-BE49-F238E27FC236}">
              <a16:creationId xmlns:a16="http://schemas.microsoft.com/office/drawing/2014/main" id="{D51B0153-73C5-F201-E58D-B5B6ECF7A63C}"/>
            </a:ext>
          </a:extLst>
        </xdr:cNvPr>
        <xdr:cNvSpPr>
          <a:spLocks noChangeArrowheads="1"/>
        </xdr:cNvSpPr>
      </xdr:nvSpPr>
      <xdr:spPr bwMode="auto">
        <a:xfrm>
          <a:off x="1135380" y="9052560"/>
          <a:ext cx="91440" cy="99060"/>
        </a:xfrm>
        <a:prstGeom prst="ellipse">
          <a:avLst/>
        </a:prstGeom>
        <a:solidFill>
          <a:srgbClr val="FF0000"/>
        </a:solidFill>
        <a:ln w="9525">
          <a:solidFill>
            <a:srgbClr val="FF0000"/>
          </a:solidFill>
          <a:round/>
          <a:headEnd/>
          <a:tailEnd/>
        </a:ln>
      </xdr:spPr>
    </xdr:sp>
    <xdr:clientData/>
  </xdr:twoCellAnchor>
  <xdr:twoCellAnchor editAs="oneCell">
    <xdr:from>
      <xdr:col>1</xdr:col>
      <xdr:colOff>217170</xdr:colOff>
      <xdr:row>52</xdr:row>
      <xdr:rowOff>135255</xdr:rowOff>
    </xdr:from>
    <xdr:to>
      <xdr:col>2</xdr:col>
      <xdr:colOff>285750</xdr:colOff>
      <xdr:row>54</xdr:row>
      <xdr:rowOff>9672</xdr:rowOff>
    </xdr:to>
    <xdr:sp macro="" textlink="">
      <xdr:nvSpPr>
        <xdr:cNvPr id="11473" name="Text Box 209">
          <a:extLst>
            <a:ext uri="{FF2B5EF4-FFF2-40B4-BE49-F238E27FC236}">
              <a16:creationId xmlns:a16="http://schemas.microsoft.com/office/drawing/2014/main" id="{BC743F1B-C10F-0948-78D5-F908B1E255FF}"/>
            </a:ext>
          </a:extLst>
        </xdr:cNvPr>
        <xdr:cNvSpPr txBox="1">
          <a:spLocks noChangeArrowheads="1"/>
        </xdr:cNvSpPr>
      </xdr:nvSpPr>
      <xdr:spPr bwMode="auto">
        <a:xfrm>
          <a:off x="942975" y="9058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6.4</a:t>
          </a:r>
        </a:p>
      </xdr:txBody>
    </xdr:sp>
    <xdr:clientData/>
  </xdr:twoCellAnchor>
  <xdr:twoCellAnchor>
    <xdr:from>
      <xdr:col>18</xdr:col>
      <xdr:colOff>78105</xdr:colOff>
      <xdr:row>47</xdr:row>
      <xdr:rowOff>66675</xdr:rowOff>
    </xdr:from>
    <xdr:to>
      <xdr:col>24</xdr:col>
      <xdr:colOff>529662</xdr:colOff>
      <xdr:row>49</xdr:row>
      <xdr:rowOff>47625</xdr:rowOff>
    </xdr:to>
    <xdr:sp macro="" textlink="">
      <xdr:nvSpPr>
        <xdr:cNvPr id="11474" name="Rectangle 210">
          <a:extLst>
            <a:ext uri="{FF2B5EF4-FFF2-40B4-BE49-F238E27FC236}">
              <a16:creationId xmlns:a16="http://schemas.microsoft.com/office/drawing/2014/main" id="{23E9554B-7316-AC02-C19B-813231276379}"/>
            </a:ext>
          </a:extLst>
        </xdr:cNvPr>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539115</xdr:colOff>
      <xdr:row>47</xdr:row>
      <xdr:rowOff>125730</xdr:rowOff>
    </xdr:from>
    <xdr:to>
      <xdr:col>27</xdr:col>
      <xdr:colOff>59055</xdr:colOff>
      <xdr:row>49</xdr:row>
      <xdr:rowOff>47804</xdr:rowOff>
    </xdr:to>
    <xdr:sp macro="" textlink="">
      <xdr:nvSpPr>
        <xdr:cNvPr id="11475" name="Rectangle 211">
          <a:extLst>
            <a:ext uri="{FF2B5EF4-FFF2-40B4-BE49-F238E27FC236}">
              <a16:creationId xmlns:a16="http://schemas.microsoft.com/office/drawing/2014/main" id="{8908A409-DAD3-0712-71F9-B7953B8D084B}"/>
            </a:ext>
          </a:extLst>
        </xdr:cNvPr>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539115</xdr:colOff>
      <xdr:row>48</xdr:row>
      <xdr:rowOff>152400</xdr:rowOff>
    </xdr:from>
    <xdr:to>
      <xdr:col>27</xdr:col>
      <xdr:colOff>59055</xdr:colOff>
      <xdr:row>50</xdr:row>
      <xdr:rowOff>66675</xdr:rowOff>
    </xdr:to>
    <xdr:sp macro="" textlink="">
      <xdr:nvSpPr>
        <xdr:cNvPr id="11476" name="Rectangle 212">
          <a:extLst>
            <a:ext uri="{FF2B5EF4-FFF2-40B4-BE49-F238E27FC236}">
              <a16:creationId xmlns:a16="http://schemas.microsoft.com/office/drawing/2014/main" id="{121EA696-0FBD-28D5-947D-F6B8E34A4535}"/>
            </a:ext>
          </a:extLst>
        </xdr:cNvPr>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42/195</a:t>
          </a:r>
        </a:p>
      </xdr:txBody>
    </xdr:sp>
    <xdr:clientData/>
  </xdr:twoCellAnchor>
  <xdr:twoCellAnchor>
    <xdr:from>
      <xdr:col>27</xdr:col>
      <xdr:colOff>215265</xdr:colOff>
      <xdr:row>47</xdr:row>
      <xdr:rowOff>125730</xdr:rowOff>
    </xdr:from>
    <xdr:to>
      <xdr:col>29</xdr:col>
      <xdr:colOff>226718</xdr:colOff>
      <xdr:row>49</xdr:row>
      <xdr:rowOff>47804</xdr:rowOff>
    </xdr:to>
    <xdr:sp macro="" textlink="">
      <xdr:nvSpPr>
        <xdr:cNvPr id="11477" name="Rectangle 213">
          <a:extLst>
            <a:ext uri="{FF2B5EF4-FFF2-40B4-BE49-F238E27FC236}">
              <a16:creationId xmlns:a16="http://schemas.microsoft.com/office/drawing/2014/main" id="{84F8A10A-3D7F-F110-8E55-EBC654FB4081}"/>
            </a:ext>
          </a:extLst>
        </xdr:cNvPr>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215265</xdr:colOff>
      <xdr:row>48</xdr:row>
      <xdr:rowOff>152400</xdr:rowOff>
    </xdr:from>
    <xdr:to>
      <xdr:col>29</xdr:col>
      <xdr:colOff>226718</xdr:colOff>
      <xdr:row>50</xdr:row>
      <xdr:rowOff>66675</xdr:rowOff>
    </xdr:to>
    <xdr:sp macro="" textlink="">
      <xdr:nvSpPr>
        <xdr:cNvPr id="11478" name="Rectangle 214">
          <a:extLst>
            <a:ext uri="{FF2B5EF4-FFF2-40B4-BE49-F238E27FC236}">
              <a16:creationId xmlns:a16="http://schemas.microsoft.com/office/drawing/2014/main" id="{934158A3-57E9-BE60-6607-B1BF5935364D}"/>
            </a:ext>
          </a:extLst>
        </xdr:cNvPr>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12.2</a:t>
          </a:r>
        </a:p>
      </xdr:txBody>
    </xdr:sp>
    <xdr:clientData/>
  </xdr:twoCellAnchor>
  <xdr:twoCellAnchor>
    <xdr:from>
      <xdr:col>29</xdr:col>
      <xdr:colOff>422910</xdr:colOff>
      <xdr:row>47</xdr:row>
      <xdr:rowOff>125730</xdr:rowOff>
    </xdr:from>
    <xdr:to>
      <xdr:col>31</xdr:col>
      <xdr:colOff>560070</xdr:colOff>
      <xdr:row>49</xdr:row>
      <xdr:rowOff>47804</xdr:rowOff>
    </xdr:to>
    <xdr:sp macro="" textlink="">
      <xdr:nvSpPr>
        <xdr:cNvPr id="11479" name="Rectangle 215">
          <a:extLst>
            <a:ext uri="{FF2B5EF4-FFF2-40B4-BE49-F238E27FC236}">
              <a16:creationId xmlns:a16="http://schemas.microsoft.com/office/drawing/2014/main" id="{AA8C964F-6AD1-F423-C7EF-319192C03B22}"/>
            </a:ext>
          </a:extLst>
        </xdr:cNvPr>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栃木県平均</a:t>
          </a:r>
        </a:p>
      </xdr:txBody>
    </xdr:sp>
    <xdr:clientData/>
  </xdr:twoCellAnchor>
  <xdr:twoCellAnchor>
    <xdr:from>
      <xdr:col>29</xdr:col>
      <xdr:colOff>422910</xdr:colOff>
      <xdr:row>48</xdr:row>
      <xdr:rowOff>152400</xdr:rowOff>
    </xdr:from>
    <xdr:to>
      <xdr:col>31</xdr:col>
      <xdr:colOff>560070</xdr:colOff>
      <xdr:row>50</xdr:row>
      <xdr:rowOff>66675</xdr:rowOff>
    </xdr:to>
    <xdr:sp macro="" textlink="">
      <xdr:nvSpPr>
        <xdr:cNvPr id="11480" name="Rectangle 216">
          <a:extLst>
            <a:ext uri="{FF2B5EF4-FFF2-40B4-BE49-F238E27FC236}">
              <a16:creationId xmlns:a16="http://schemas.microsoft.com/office/drawing/2014/main" id="{55854DF7-3F5C-DE45-EFAF-8B859286936A}"/>
            </a:ext>
          </a:extLst>
        </xdr:cNvPr>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12.6</a:t>
          </a:r>
        </a:p>
      </xdr:txBody>
    </xdr:sp>
    <xdr:clientData/>
  </xdr:twoCellAnchor>
  <xdr:twoCellAnchor>
    <xdr:from>
      <xdr:col>18</xdr:col>
      <xdr:colOff>76200</xdr:colOff>
      <xdr:row>50</xdr:row>
      <xdr:rowOff>121920</xdr:rowOff>
    </xdr:from>
    <xdr:to>
      <xdr:col>24</xdr:col>
      <xdr:colOff>533400</xdr:colOff>
      <xdr:row>64</xdr:row>
      <xdr:rowOff>7620</xdr:rowOff>
    </xdr:to>
    <xdr:sp macro="" textlink="">
      <xdr:nvSpPr>
        <xdr:cNvPr id="35661" name="Rectangle 217">
          <a:extLst>
            <a:ext uri="{FF2B5EF4-FFF2-40B4-BE49-F238E27FC236}">
              <a16:creationId xmlns:a16="http://schemas.microsoft.com/office/drawing/2014/main" id="{F502C3C5-1AB0-ADA6-D609-942FB4B370B7}"/>
            </a:ext>
          </a:extLst>
        </xdr:cNvPr>
        <xdr:cNvSpPr>
          <a:spLocks noChangeArrowheads="1"/>
        </xdr:cNvSpPr>
      </xdr:nvSpPr>
      <xdr:spPr bwMode="auto">
        <a:xfrm>
          <a:off x="11201400" y="8503920"/>
          <a:ext cx="4160520" cy="223266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213360</xdr:colOff>
      <xdr:row>50</xdr:row>
      <xdr:rowOff>121920</xdr:rowOff>
    </xdr:from>
    <xdr:to>
      <xdr:col>33</xdr:col>
      <xdr:colOff>76200</xdr:colOff>
      <xdr:row>64</xdr:row>
      <xdr:rowOff>7620</xdr:rowOff>
    </xdr:to>
    <xdr:sp macro="" textlink="">
      <xdr:nvSpPr>
        <xdr:cNvPr id="35662" name="Rectangle 218">
          <a:extLst>
            <a:ext uri="{FF2B5EF4-FFF2-40B4-BE49-F238E27FC236}">
              <a16:creationId xmlns:a16="http://schemas.microsoft.com/office/drawing/2014/main" id="{3943C81F-5AD2-A25D-23F4-727C1447A1F1}"/>
            </a:ext>
          </a:extLst>
        </xdr:cNvPr>
        <xdr:cNvSpPr>
          <a:spLocks noChangeArrowheads="1"/>
        </xdr:cNvSpPr>
      </xdr:nvSpPr>
      <xdr:spPr bwMode="auto">
        <a:xfrm>
          <a:off x="15659100" y="8503920"/>
          <a:ext cx="4800600" cy="223266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264795</xdr:colOff>
      <xdr:row>50</xdr:row>
      <xdr:rowOff>123825</xdr:rowOff>
    </xdr:from>
    <xdr:to>
      <xdr:col>30</xdr:col>
      <xdr:colOff>607695</xdr:colOff>
      <xdr:row>52</xdr:row>
      <xdr:rowOff>38100</xdr:rowOff>
    </xdr:to>
    <xdr:sp macro="" textlink="">
      <xdr:nvSpPr>
        <xdr:cNvPr id="11483" name="Rectangle 219">
          <a:extLst>
            <a:ext uri="{FF2B5EF4-FFF2-40B4-BE49-F238E27FC236}">
              <a16:creationId xmlns:a16="http://schemas.microsoft.com/office/drawing/2014/main" id="{3E132D35-848B-DC1F-A3D3-8819ECA846A9}"/>
            </a:ext>
          </a:extLst>
        </xdr:cNvPr>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295275</xdr:colOff>
      <xdr:row>52</xdr:row>
      <xdr:rowOff>97155</xdr:rowOff>
    </xdr:from>
    <xdr:to>
      <xdr:col>32</xdr:col>
      <xdr:colOff>558146</xdr:colOff>
      <xdr:row>63</xdr:row>
      <xdr:rowOff>123841</xdr:rowOff>
    </xdr:to>
    <xdr:sp macro="" textlink="" fLocksText="0">
      <xdr:nvSpPr>
        <xdr:cNvPr id="11484" name="Text Box 220">
          <a:extLst>
            <a:ext uri="{FF2B5EF4-FFF2-40B4-BE49-F238E27FC236}">
              <a16:creationId xmlns:a16="http://schemas.microsoft.com/office/drawing/2014/main" id="{B661688D-F407-EAE2-1DBF-448CB9A21C73}"/>
            </a:ext>
          </a:extLst>
        </xdr:cNvPr>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維持補修費、投資及び出資金、貸付金、繰出金などに係るその他の経常収支比率は、類似団体や県内市町と比較して低くなっている。これは、主に投資及び出資金や貸付金などに係る比率が低いことが理由として挙げられる。平成２３年度は１０．８で、前年度より０．５増加しているが、主な理由は、下水道事業特別会計への繰出金が増加したことによるものである。特別会計については、独立採算が原則であることから、財政健全化計画に基づき、基準外繰出を抑制し、適正化を図っている。</a:t>
          </a:r>
        </a:p>
      </xdr:txBody>
    </xdr:sp>
    <xdr:clientData/>
  </xdr:twoCellAnchor>
  <xdr:oneCellAnchor>
    <xdr:from>
      <xdr:col>18</xdr:col>
      <xdr:colOff>78105</xdr:colOff>
      <xdr:row>49</xdr:row>
      <xdr:rowOff>135255</xdr:rowOff>
    </xdr:from>
    <xdr:ext cx="132344" cy="151836"/>
    <xdr:sp macro="" textlink="">
      <xdr:nvSpPr>
        <xdr:cNvPr id="11485" name="Text Box 221">
          <a:extLst>
            <a:ext uri="{FF2B5EF4-FFF2-40B4-BE49-F238E27FC236}">
              <a16:creationId xmlns:a16="http://schemas.microsoft.com/office/drawing/2014/main" id="{BB6229BF-A0AF-1D6E-B620-46E088E4E39B}"/>
            </a:ext>
          </a:extLst>
        </xdr:cNvPr>
        <xdr:cNvSpPr txBox="1">
          <a:spLocks noChangeArrowheads="1"/>
        </xdr:cNvSpPr>
      </xdr:nvSpPr>
      <xdr:spPr bwMode="auto">
        <a:xfrm>
          <a:off x="11203305" y="834961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76200</xdr:colOff>
      <xdr:row>64</xdr:row>
      <xdr:rowOff>7620</xdr:rowOff>
    </xdr:from>
    <xdr:to>
      <xdr:col>24</xdr:col>
      <xdr:colOff>533400</xdr:colOff>
      <xdr:row>64</xdr:row>
      <xdr:rowOff>7620</xdr:rowOff>
    </xdr:to>
    <xdr:sp macro="" textlink="">
      <xdr:nvSpPr>
        <xdr:cNvPr id="35666" name="Line 222">
          <a:extLst>
            <a:ext uri="{FF2B5EF4-FFF2-40B4-BE49-F238E27FC236}">
              <a16:creationId xmlns:a16="http://schemas.microsoft.com/office/drawing/2014/main" id="{D3092A7D-C4B9-2514-8A4A-48E5247D5819}"/>
            </a:ext>
          </a:extLst>
        </xdr:cNvPr>
        <xdr:cNvSpPr>
          <a:spLocks noChangeShapeType="1"/>
        </xdr:cNvSpPr>
      </xdr:nvSpPr>
      <xdr:spPr bwMode="auto">
        <a:xfrm>
          <a:off x="11201400" y="1073658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63</xdr:row>
      <xdr:rowOff>66675</xdr:rowOff>
    </xdr:from>
    <xdr:to>
      <xdr:col>18</xdr:col>
      <xdr:colOff>68680</xdr:colOff>
      <xdr:row>64</xdr:row>
      <xdr:rowOff>97155</xdr:rowOff>
    </xdr:to>
    <xdr:sp macro="" textlink="">
      <xdr:nvSpPr>
        <xdr:cNvPr id="11487" name="Text Box 223">
          <a:extLst>
            <a:ext uri="{FF2B5EF4-FFF2-40B4-BE49-F238E27FC236}">
              <a16:creationId xmlns:a16="http://schemas.microsoft.com/office/drawing/2014/main" id="{E4F8569F-5E28-1E5F-ECD2-AF14B2428719}"/>
            </a:ext>
          </a:extLst>
        </xdr:cNvPr>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76200</xdr:colOff>
      <xdr:row>61</xdr:row>
      <xdr:rowOff>68580</xdr:rowOff>
    </xdr:from>
    <xdr:to>
      <xdr:col>24</xdr:col>
      <xdr:colOff>533400</xdr:colOff>
      <xdr:row>61</xdr:row>
      <xdr:rowOff>68580</xdr:rowOff>
    </xdr:to>
    <xdr:sp macro="" textlink="">
      <xdr:nvSpPr>
        <xdr:cNvPr id="35668" name="Line 224">
          <a:extLst>
            <a:ext uri="{FF2B5EF4-FFF2-40B4-BE49-F238E27FC236}">
              <a16:creationId xmlns:a16="http://schemas.microsoft.com/office/drawing/2014/main" id="{3DE66B2C-C39C-A6B1-D255-428C8FB80178}"/>
            </a:ext>
          </a:extLst>
        </xdr:cNvPr>
        <xdr:cNvSpPr>
          <a:spLocks noChangeShapeType="1"/>
        </xdr:cNvSpPr>
      </xdr:nvSpPr>
      <xdr:spPr bwMode="auto">
        <a:xfrm>
          <a:off x="11201400" y="1029462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60</xdr:row>
      <xdr:rowOff>123825</xdr:rowOff>
    </xdr:from>
    <xdr:to>
      <xdr:col>18</xdr:col>
      <xdr:colOff>68680</xdr:colOff>
      <xdr:row>61</xdr:row>
      <xdr:rowOff>161925</xdr:rowOff>
    </xdr:to>
    <xdr:sp macro="" textlink="">
      <xdr:nvSpPr>
        <xdr:cNvPr id="11489" name="Text Box 225">
          <a:extLst>
            <a:ext uri="{FF2B5EF4-FFF2-40B4-BE49-F238E27FC236}">
              <a16:creationId xmlns:a16="http://schemas.microsoft.com/office/drawing/2014/main" id="{9985A4CA-71CA-D840-D03F-D8C895FCF1D8}"/>
            </a:ext>
          </a:extLst>
        </xdr:cNvPr>
        <xdr:cNvSpPr txBox="1">
          <a:spLocks noChangeArrowheads="1"/>
        </xdr:cNvSpPr>
      </xdr:nvSpPr>
      <xdr:spPr bwMode="auto">
        <a:xfrm>
          <a:off x="11934825" y="10410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76200</xdr:colOff>
      <xdr:row>58</xdr:row>
      <xdr:rowOff>121920</xdr:rowOff>
    </xdr:from>
    <xdr:to>
      <xdr:col>24</xdr:col>
      <xdr:colOff>533400</xdr:colOff>
      <xdr:row>58</xdr:row>
      <xdr:rowOff>121920</xdr:rowOff>
    </xdr:to>
    <xdr:sp macro="" textlink="">
      <xdr:nvSpPr>
        <xdr:cNvPr id="35670" name="Line 226">
          <a:extLst>
            <a:ext uri="{FF2B5EF4-FFF2-40B4-BE49-F238E27FC236}">
              <a16:creationId xmlns:a16="http://schemas.microsoft.com/office/drawing/2014/main" id="{ED36BF94-63C1-5C0A-61F0-8B00598325C9}"/>
            </a:ext>
          </a:extLst>
        </xdr:cNvPr>
        <xdr:cNvSpPr>
          <a:spLocks noChangeShapeType="1"/>
        </xdr:cNvSpPr>
      </xdr:nvSpPr>
      <xdr:spPr bwMode="auto">
        <a:xfrm>
          <a:off x="11201400" y="984504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58</xdr:row>
      <xdr:rowOff>9525</xdr:rowOff>
    </xdr:from>
    <xdr:to>
      <xdr:col>18</xdr:col>
      <xdr:colOff>68680</xdr:colOff>
      <xdr:row>59</xdr:row>
      <xdr:rowOff>47625</xdr:rowOff>
    </xdr:to>
    <xdr:sp macro="" textlink="">
      <xdr:nvSpPr>
        <xdr:cNvPr id="11491" name="Text Box 227">
          <a:extLst>
            <a:ext uri="{FF2B5EF4-FFF2-40B4-BE49-F238E27FC236}">
              <a16:creationId xmlns:a16="http://schemas.microsoft.com/office/drawing/2014/main" id="{91AE7715-FBEB-A195-A8A3-8232CFD442C4}"/>
            </a:ext>
          </a:extLst>
        </xdr:cNvPr>
        <xdr:cNvSpPr txBox="1">
          <a:spLocks noChangeArrowheads="1"/>
        </xdr:cNvSpPr>
      </xdr:nvSpPr>
      <xdr:spPr bwMode="auto">
        <a:xfrm>
          <a:off x="11934825" y="9953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76200</xdr:colOff>
      <xdr:row>56</xdr:row>
      <xdr:rowOff>7620</xdr:rowOff>
    </xdr:from>
    <xdr:to>
      <xdr:col>24</xdr:col>
      <xdr:colOff>533400</xdr:colOff>
      <xdr:row>56</xdr:row>
      <xdr:rowOff>7620</xdr:rowOff>
    </xdr:to>
    <xdr:sp macro="" textlink="">
      <xdr:nvSpPr>
        <xdr:cNvPr id="35672" name="Line 228">
          <a:extLst>
            <a:ext uri="{FF2B5EF4-FFF2-40B4-BE49-F238E27FC236}">
              <a16:creationId xmlns:a16="http://schemas.microsoft.com/office/drawing/2014/main" id="{B329F479-0D2A-BC80-D702-C5F92C225C2D}"/>
            </a:ext>
          </a:extLst>
        </xdr:cNvPr>
        <xdr:cNvSpPr>
          <a:spLocks noChangeShapeType="1"/>
        </xdr:cNvSpPr>
      </xdr:nvSpPr>
      <xdr:spPr bwMode="auto">
        <a:xfrm>
          <a:off x="11201400" y="939546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55</xdr:row>
      <xdr:rowOff>66675</xdr:rowOff>
    </xdr:from>
    <xdr:to>
      <xdr:col>18</xdr:col>
      <xdr:colOff>68680</xdr:colOff>
      <xdr:row>56</xdr:row>
      <xdr:rowOff>97155</xdr:rowOff>
    </xdr:to>
    <xdr:sp macro="" textlink="">
      <xdr:nvSpPr>
        <xdr:cNvPr id="11493" name="Text Box 229">
          <a:extLst>
            <a:ext uri="{FF2B5EF4-FFF2-40B4-BE49-F238E27FC236}">
              <a16:creationId xmlns:a16="http://schemas.microsoft.com/office/drawing/2014/main" id="{622A2C2E-10BE-436E-73A6-9C3B884AC428}"/>
            </a:ext>
          </a:extLst>
        </xdr:cNvPr>
        <xdr:cNvSpPr txBox="1">
          <a:spLocks noChangeArrowheads="1"/>
        </xdr:cNvSpPr>
      </xdr:nvSpPr>
      <xdr:spPr bwMode="auto">
        <a:xfrm>
          <a:off x="11934825" y="9496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76200</xdr:colOff>
      <xdr:row>53</xdr:row>
      <xdr:rowOff>68580</xdr:rowOff>
    </xdr:from>
    <xdr:to>
      <xdr:col>24</xdr:col>
      <xdr:colOff>533400</xdr:colOff>
      <xdr:row>53</xdr:row>
      <xdr:rowOff>68580</xdr:rowOff>
    </xdr:to>
    <xdr:sp macro="" textlink="">
      <xdr:nvSpPr>
        <xdr:cNvPr id="35674" name="Line 230">
          <a:extLst>
            <a:ext uri="{FF2B5EF4-FFF2-40B4-BE49-F238E27FC236}">
              <a16:creationId xmlns:a16="http://schemas.microsoft.com/office/drawing/2014/main" id="{CCE23588-EA68-60E5-34E4-007212F1126C}"/>
            </a:ext>
          </a:extLst>
        </xdr:cNvPr>
        <xdr:cNvSpPr>
          <a:spLocks noChangeShapeType="1"/>
        </xdr:cNvSpPr>
      </xdr:nvSpPr>
      <xdr:spPr bwMode="auto">
        <a:xfrm>
          <a:off x="11201400" y="895350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52</xdr:row>
      <xdr:rowOff>123825</xdr:rowOff>
    </xdr:from>
    <xdr:to>
      <xdr:col>18</xdr:col>
      <xdr:colOff>68680</xdr:colOff>
      <xdr:row>53</xdr:row>
      <xdr:rowOff>161925</xdr:rowOff>
    </xdr:to>
    <xdr:sp macro="" textlink="">
      <xdr:nvSpPr>
        <xdr:cNvPr id="11495" name="Text Box 231">
          <a:extLst>
            <a:ext uri="{FF2B5EF4-FFF2-40B4-BE49-F238E27FC236}">
              <a16:creationId xmlns:a16="http://schemas.microsoft.com/office/drawing/2014/main" id="{812D5EA6-CFD1-C6B7-32E4-26020DD0633D}"/>
            </a:ext>
          </a:extLst>
        </xdr:cNvPr>
        <xdr:cNvSpPr txBox="1">
          <a:spLocks noChangeArrowheads="1"/>
        </xdr:cNvSpPr>
      </xdr:nvSpPr>
      <xdr:spPr bwMode="auto">
        <a:xfrm>
          <a:off x="11934825" y="9039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76200</xdr:colOff>
      <xdr:row>50</xdr:row>
      <xdr:rowOff>121920</xdr:rowOff>
    </xdr:from>
    <xdr:to>
      <xdr:col>24</xdr:col>
      <xdr:colOff>533400</xdr:colOff>
      <xdr:row>50</xdr:row>
      <xdr:rowOff>121920</xdr:rowOff>
    </xdr:to>
    <xdr:sp macro="" textlink="">
      <xdr:nvSpPr>
        <xdr:cNvPr id="35676" name="Line 232">
          <a:extLst>
            <a:ext uri="{FF2B5EF4-FFF2-40B4-BE49-F238E27FC236}">
              <a16:creationId xmlns:a16="http://schemas.microsoft.com/office/drawing/2014/main" id="{B7AEF292-829C-B5B5-9DE2-B5F08E4B16E2}"/>
            </a:ext>
          </a:extLst>
        </xdr:cNvPr>
        <xdr:cNvSpPr>
          <a:spLocks noChangeShapeType="1"/>
        </xdr:cNvSpPr>
      </xdr:nvSpPr>
      <xdr:spPr bwMode="auto">
        <a:xfrm>
          <a:off x="11201400" y="850392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76200</xdr:colOff>
      <xdr:row>50</xdr:row>
      <xdr:rowOff>121920</xdr:rowOff>
    </xdr:from>
    <xdr:to>
      <xdr:col>24</xdr:col>
      <xdr:colOff>533400</xdr:colOff>
      <xdr:row>64</xdr:row>
      <xdr:rowOff>7620</xdr:rowOff>
    </xdr:to>
    <xdr:sp macro="" textlink="">
      <xdr:nvSpPr>
        <xdr:cNvPr id="35677" name="その他グラフ枠">
          <a:extLst>
            <a:ext uri="{FF2B5EF4-FFF2-40B4-BE49-F238E27FC236}">
              <a16:creationId xmlns:a16="http://schemas.microsoft.com/office/drawing/2014/main" id="{151B340A-A5DD-B248-49D3-848C77729752}"/>
            </a:ext>
          </a:extLst>
        </xdr:cNvPr>
        <xdr:cNvSpPr>
          <a:spLocks noChangeArrowheads="1"/>
        </xdr:cNvSpPr>
      </xdr:nvSpPr>
      <xdr:spPr bwMode="auto">
        <a:xfrm>
          <a:off x="11201400" y="8503920"/>
          <a:ext cx="4160520" cy="223266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22860</xdr:colOff>
      <xdr:row>55</xdr:row>
      <xdr:rowOff>15240</xdr:rowOff>
    </xdr:from>
    <xdr:to>
      <xdr:col>24</xdr:col>
      <xdr:colOff>22860</xdr:colOff>
      <xdr:row>60</xdr:row>
      <xdr:rowOff>91440</xdr:rowOff>
    </xdr:to>
    <xdr:sp macro="" textlink="">
      <xdr:nvSpPr>
        <xdr:cNvPr id="35678" name="Line 234">
          <a:extLst>
            <a:ext uri="{FF2B5EF4-FFF2-40B4-BE49-F238E27FC236}">
              <a16:creationId xmlns:a16="http://schemas.microsoft.com/office/drawing/2014/main" id="{88A55DA0-6BF7-0465-350E-FBF08B10F009}"/>
            </a:ext>
          </a:extLst>
        </xdr:cNvPr>
        <xdr:cNvSpPr>
          <a:spLocks noChangeShapeType="1"/>
        </xdr:cNvSpPr>
      </xdr:nvSpPr>
      <xdr:spPr bwMode="auto">
        <a:xfrm flipV="1">
          <a:off x="14851380" y="9235440"/>
          <a:ext cx="0" cy="9144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116205</xdr:colOff>
      <xdr:row>60</xdr:row>
      <xdr:rowOff>87630</xdr:rowOff>
    </xdr:from>
    <xdr:to>
      <xdr:col>25</xdr:col>
      <xdr:colOff>184785</xdr:colOff>
      <xdr:row>61</xdr:row>
      <xdr:rowOff>125730</xdr:rowOff>
    </xdr:to>
    <xdr:sp macro="" textlink="">
      <xdr:nvSpPr>
        <xdr:cNvPr id="11499" name="その他最小値テキスト">
          <a:extLst>
            <a:ext uri="{FF2B5EF4-FFF2-40B4-BE49-F238E27FC236}">
              <a16:creationId xmlns:a16="http://schemas.microsoft.com/office/drawing/2014/main" id="{7C3D59EE-321E-24AF-8948-4CDE9FAAA0FE}"/>
            </a:ext>
          </a:extLst>
        </xdr:cNvPr>
        <xdr:cNvSpPr txBox="1">
          <a:spLocks noChangeArrowheads="1"/>
        </xdr:cNvSpPr>
      </xdr:nvSpPr>
      <xdr:spPr bwMode="auto">
        <a:xfrm>
          <a:off x="16602075" y="1038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26.9</a:t>
          </a:r>
        </a:p>
      </xdr:txBody>
    </xdr:sp>
    <xdr:clientData/>
  </xdr:twoCellAnchor>
  <xdr:twoCellAnchor>
    <xdr:from>
      <xdr:col>23</xdr:col>
      <xdr:colOff>563880</xdr:colOff>
      <xdr:row>60</xdr:row>
      <xdr:rowOff>91440</xdr:rowOff>
    </xdr:from>
    <xdr:to>
      <xdr:col>24</xdr:col>
      <xdr:colOff>114300</xdr:colOff>
      <xdr:row>60</xdr:row>
      <xdr:rowOff>91440</xdr:rowOff>
    </xdr:to>
    <xdr:sp macro="" textlink="">
      <xdr:nvSpPr>
        <xdr:cNvPr id="35680" name="Line 236">
          <a:extLst>
            <a:ext uri="{FF2B5EF4-FFF2-40B4-BE49-F238E27FC236}">
              <a16:creationId xmlns:a16="http://schemas.microsoft.com/office/drawing/2014/main" id="{5F62D52D-F2C9-86E3-69EE-7304CD4D652D}"/>
            </a:ext>
          </a:extLst>
        </xdr:cNvPr>
        <xdr:cNvSpPr>
          <a:spLocks noChangeShapeType="1"/>
        </xdr:cNvSpPr>
      </xdr:nvSpPr>
      <xdr:spPr bwMode="auto">
        <a:xfrm>
          <a:off x="14775180" y="10149840"/>
          <a:ext cx="1676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116205</xdr:colOff>
      <xdr:row>53</xdr:row>
      <xdr:rowOff>125730</xdr:rowOff>
    </xdr:from>
    <xdr:to>
      <xdr:col>25</xdr:col>
      <xdr:colOff>184785</xdr:colOff>
      <xdr:row>55</xdr:row>
      <xdr:rowOff>147</xdr:rowOff>
    </xdr:to>
    <xdr:sp macro="" textlink="">
      <xdr:nvSpPr>
        <xdr:cNvPr id="11501" name="その他最大値テキスト">
          <a:extLst>
            <a:ext uri="{FF2B5EF4-FFF2-40B4-BE49-F238E27FC236}">
              <a16:creationId xmlns:a16="http://schemas.microsoft.com/office/drawing/2014/main" id="{077DE74F-0470-D56B-7887-114782B48E79}"/>
            </a:ext>
          </a:extLst>
        </xdr:cNvPr>
        <xdr:cNvSpPr txBox="1">
          <a:spLocks noChangeArrowheads="1"/>
        </xdr:cNvSpPr>
      </xdr:nvSpPr>
      <xdr:spPr bwMode="auto">
        <a:xfrm>
          <a:off x="16602075" y="9220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6.3</a:t>
          </a:r>
        </a:p>
      </xdr:txBody>
    </xdr:sp>
    <xdr:clientData/>
  </xdr:twoCellAnchor>
  <xdr:twoCellAnchor>
    <xdr:from>
      <xdr:col>23</xdr:col>
      <xdr:colOff>563880</xdr:colOff>
      <xdr:row>55</xdr:row>
      <xdr:rowOff>15240</xdr:rowOff>
    </xdr:from>
    <xdr:to>
      <xdr:col>24</xdr:col>
      <xdr:colOff>114300</xdr:colOff>
      <xdr:row>55</xdr:row>
      <xdr:rowOff>15240</xdr:rowOff>
    </xdr:to>
    <xdr:sp macro="" textlink="">
      <xdr:nvSpPr>
        <xdr:cNvPr id="35682" name="Line 238">
          <a:extLst>
            <a:ext uri="{FF2B5EF4-FFF2-40B4-BE49-F238E27FC236}">
              <a16:creationId xmlns:a16="http://schemas.microsoft.com/office/drawing/2014/main" id="{0D680C0C-D248-9A19-EFE2-5508652A479A}"/>
            </a:ext>
          </a:extLst>
        </xdr:cNvPr>
        <xdr:cNvSpPr>
          <a:spLocks noChangeShapeType="1"/>
        </xdr:cNvSpPr>
      </xdr:nvSpPr>
      <xdr:spPr bwMode="auto">
        <a:xfrm>
          <a:off x="14775180" y="9235440"/>
          <a:ext cx="1676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502920</xdr:colOff>
      <xdr:row>56</xdr:row>
      <xdr:rowOff>30480</xdr:rowOff>
    </xdr:from>
    <xdr:to>
      <xdr:col>24</xdr:col>
      <xdr:colOff>22860</xdr:colOff>
      <xdr:row>56</xdr:row>
      <xdr:rowOff>45720</xdr:rowOff>
    </xdr:to>
    <xdr:sp macro="" textlink="">
      <xdr:nvSpPr>
        <xdr:cNvPr id="35683" name="Line 239">
          <a:extLst>
            <a:ext uri="{FF2B5EF4-FFF2-40B4-BE49-F238E27FC236}">
              <a16:creationId xmlns:a16="http://schemas.microsoft.com/office/drawing/2014/main" id="{B990D678-9BA3-CEF7-EE57-2C929BCDAF1D}"/>
            </a:ext>
          </a:extLst>
        </xdr:cNvPr>
        <xdr:cNvSpPr>
          <a:spLocks noChangeShapeType="1"/>
        </xdr:cNvSpPr>
      </xdr:nvSpPr>
      <xdr:spPr bwMode="auto">
        <a:xfrm>
          <a:off x="14097000" y="9418320"/>
          <a:ext cx="754380" cy="152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116205</xdr:colOff>
      <xdr:row>56</xdr:row>
      <xdr:rowOff>123825</xdr:rowOff>
    </xdr:from>
    <xdr:to>
      <xdr:col>25</xdr:col>
      <xdr:colOff>184785</xdr:colOff>
      <xdr:row>57</xdr:row>
      <xdr:rowOff>161925</xdr:rowOff>
    </xdr:to>
    <xdr:sp macro="" textlink="">
      <xdr:nvSpPr>
        <xdr:cNvPr id="11504" name="その他平均値テキスト">
          <a:extLst>
            <a:ext uri="{FF2B5EF4-FFF2-40B4-BE49-F238E27FC236}">
              <a16:creationId xmlns:a16="http://schemas.microsoft.com/office/drawing/2014/main" id="{E4F889EF-A536-67B8-F29A-F94C7242D9CF}"/>
            </a:ext>
          </a:extLst>
        </xdr:cNvPr>
        <xdr:cNvSpPr txBox="1">
          <a:spLocks noChangeArrowheads="1"/>
        </xdr:cNvSpPr>
      </xdr:nvSpPr>
      <xdr:spPr bwMode="auto">
        <a:xfrm>
          <a:off x="16602075" y="972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13.5</a:t>
          </a:r>
        </a:p>
      </xdr:txBody>
    </xdr:sp>
    <xdr:clientData/>
  </xdr:twoCellAnchor>
  <xdr:twoCellAnchor>
    <xdr:from>
      <xdr:col>23</xdr:col>
      <xdr:colOff>601980</xdr:colOff>
      <xdr:row>56</xdr:row>
      <xdr:rowOff>121920</xdr:rowOff>
    </xdr:from>
    <xdr:to>
      <xdr:col>24</xdr:col>
      <xdr:colOff>76200</xdr:colOff>
      <xdr:row>57</xdr:row>
      <xdr:rowOff>45720</xdr:rowOff>
    </xdr:to>
    <xdr:sp macro="" textlink="">
      <xdr:nvSpPr>
        <xdr:cNvPr id="35685" name="AutoShape 241">
          <a:extLst>
            <a:ext uri="{FF2B5EF4-FFF2-40B4-BE49-F238E27FC236}">
              <a16:creationId xmlns:a16="http://schemas.microsoft.com/office/drawing/2014/main" id="{81F95D0A-7C65-EED7-FCA6-08A28A5ADF58}"/>
            </a:ext>
          </a:extLst>
        </xdr:cNvPr>
        <xdr:cNvSpPr>
          <a:spLocks noChangeArrowheads="1"/>
        </xdr:cNvSpPr>
      </xdr:nvSpPr>
      <xdr:spPr bwMode="auto">
        <a:xfrm>
          <a:off x="14813280" y="9509760"/>
          <a:ext cx="91440" cy="9144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327660</xdr:colOff>
      <xdr:row>56</xdr:row>
      <xdr:rowOff>30480</xdr:rowOff>
    </xdr:from>
    <xdr:to>
      <xdr:col>22</xdr:col>
      <xdr:colOff>502920</xdr:colOff>
      <xdr:row>56</xdr:row>
      <xdr:rowOff>53340</xdr:rowOff>
    </xdr:to>
    <xdr:sp macro="" textlink="">
      <xdr:nvSpPr>
        <xdr:cNvPr id="35686" name="Line 242">
          <a:extLst>
            <a:ext uri="{FF2B5EF4-FFF2-40B4-BE49-F238E27FC236}">
              <a16:creationId xmlns:a16="http://schemas.microsoft.com/office/drawing/2014/main" id="{4E647849-5A9D-D993-BF4A-334C50AF51C8}"/>
            </a:ext>
          </a:extLst>
        </xdr:cNvPr>
        <xdr:cNvSpPr>
          <a:spLocks noChangeShapeType="1"/>
        </xdr:cNvSpPr>
      </xdr:nvSpPr>
      <xdr:spPr bwMode="auto">
        <a:xfrm flipV="1">
          <a:off x="13304520" y="9418320"/>
          <a:ext cx="792480" cy="2286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464820</xdr:colOff>
      <xdr:row>56</xdr:row>
      <xdr:rowOff>99060</xdr:rowOff>
    </xdr:from>
    <xdr:to>
      <xdr:col>22</xdr:col>
      <xdr:colOff>556260</xdr:colOff>
      <xdr:row>57</xdr:row>
      <xdr:rowOff>38100</xdr:rowOff>
    </xdr:to>
    <xdr:sp macro="" textlink="">
      <xdr:nvSpPr>
        <xdr:cNvPr id="35687" name="AutoShape 243">
          <a:extLst>
            <a:ext uri="{FF2B5EF4-FFF2-40B4-BE49-F238E27FC236}">
              <a16:creationId xmlns:a16="http://schemas.microsoft.com/office/drawing/2014/main" id="{9F8232FC-DB85-E6E3-9A83-29116F366C18}"/>
            </a:ext>
          </a:extLst>
        </xdr:cNvPr>
        <xdr:cNvSpPr>
          <a:spLocks noChangeArrowheads="1"/>
        </xdr:cNvSpPr>
      </xdr:nvSpPr>
      <xdr:spPr bwMode="auto">
        <a:xfrm>
          <a:off x="14058900" y="9486900"/>
          <a:ext cx="91440" cy="10668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158115</xdr:colOff>
      <xdr:row>57</xdr:row>
      <xdr:rowOff>47625</xdr:rowOff>
    </xdr:from>
    <xdr:to>
      <xdr:col>23</xdr:col>
      <xdr:colOff>205740</xdr:colOff>
      <xdr:row>58</xdr:row>
      <xdr:rowOff>85725</xdr:rowOff>
    </xdr:to>
    <xdr:sp macro="" textlink="">
      <xdr:nvSpPr>
        <xdr:cNvPr id="11508" name="Text Box 244">
          <a:extLst>
            <a:ext uri="{FF2B5EF4-FFF2-40B4-BE49-F238E27FC236}">
              <a16:creationId xmlns:a16="http://schemas.microsoft.com/office/drawing/2014/main" id="{6A6A935F-EE75-9FDC-2DB7-8E5409F39DF6}"/>
            </a:ext>
          </a:extLst>
        </xdr:cNvPr>
        <xdr:cNvSpPr txBox="1">
          <a:spLocks noChangeArrowheads="1"/>
        </xdr:cNvSpPr>
      </xdr:nvSpPr>
      <xdr:spPr bwMode="auto">
        <a:xfrm>
          <a:off x="15287625" y="9820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13.2</a:t>
          </a:r>
        </a:p>
      </xdr:txBody>
    </xdr:sp>
    <xdr:clientData/>
  </xdr:twoCellAnchor>
  <xdr:twoCellAnchor>
    <xdr:from>
      <xdr:col>20</xdr:col>
      <xdr:colOff>144780</xdr:colOff>
      <xdr:row>56</xdr:row>
      <xdr:rowOff>15240</xdr:rowOff>
    </xdr:from>
    <xdr:to>
      <xdr:col>21</xdr:col>
      <xdr:colOff>327660</xdr:colOff>
      <xdr:row>56</xdr:row>
      <xdr:rowOff>53340</xdr:rowOff>
    </xdr:to>
    <xdr:sp macro="" textlink="">
      <xdr:nvSpPr>
        <xdr:cNvPr id="35689" name="Line 245">
          <a:extLst>
            <a:ext uri="{FF2B5EF4-FFF2-40B4-BE49-F238E27FC236}">
              <a16:creationId xmlns:a16="http://schemas.microsoft.com/office/drawing/2014/main" id="{632BE856-1EE3-5206-119F-7C65D8A7DB5C}"/>
            </a:ext>
          </a:extLst>
        </xdr:cNvPr>
        <xdr:cNvSpPr>
          <a:spLocks noChangeShapeType="1"/>
        </xdr:cNvSpPr>
      </xdr:nvSpPr>
      <xdr:spPr bwMode="auto">
        <a:xfrm>
          <a:off x="12504420" y="9403080"/>
          <a:ext cx="8001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281940</xdr:colOff>
      <xdr:row>56</xdr:row>
      <xdr:rowOff>121920</xdr:rowOff>
    </xdr:from>
    <xdr:to>
      <xdr:col>21</xdr:col>
      <xdr:colOff>365760</xdr:colOff>
      <xdr:row>57</xdr:row>
      <xdr:rowOff>45720</xdr:rowOff>
    </xdr:to>
    <xdr:sp macro="" textlink="">
      <xdr:nvSpPr>
        <xdr:cNvPr id="35690" name="AutoShape 246">
          <a:extLst>
            <a:ext uri="{FF2B5EF4-FFF2-40B4-BE49-F238E27FC236}">
              <a16:creationId xmlns:a16="http://schemas.microsoft.com/office/drawing/2014/main" id="{D9751212-B07F-1013-C916-DCDB8EC6E0F4}"/>
            </a:ext>
          </a:extLst>
        </xdr:cNvPr>
        <xdr:cNvSpPr>
          <a:spLocks noChangeArrowheads="1"/>
        </xdr:cNvSpPr>
      </xdr:nvSpPr>
      <xdr:spPr bwMode="auto">
        <a:xfrm>
          <a:off x="13258800" y="9509760"/>
          <a:ext cx="8382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598170</xdr:colOff>
      <xdr:row>57</xdr:row>
      <xdr:rowOff>66675</xdr:rowOff>
    </xdr:from>
    <xdr:to>
      <xdr:col>22</xdr:col>
      <xdr:colOff>49530</xdr:colOff>
      <xdr:row>58</xdr:row>
      <xdr:rowOff>97155</xdr:rowOff>
    </xdr:to>
    <xdr:sp macro="" textlink="">
      <xdr:nvSpPr>
        <xdr:cNvPr id="11511" name="Text Box 247">
          <a:extLst>
            <a:ext uri="{FF2B5EF4-FFF2-40B4-BE49-F238E27FC236}">
              <a16:creationId xmlns:a16="http://schemas.microsoft.com/office/drawing/2014/main" id="{21A93335-2A33-87CF-3F18-C59E17FCA7D1}"/>
            </a:ext>
          </a:extLst>
        </xdr:cNvPr>
        <xdr:cNvSpPr txBox="1">
          <a:spLocks noChangeArrowheads="1"/>
        </xdr:cNvSpPr>
      </xdr:nvSpPr>
      <xdr:spPr bwMode="auto">
        <a:xfrm>
          <a:off x="14401800" y="9839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13.5</a:t>
          </a:r>
        </a:p>
      </xdr:txBody>
    </xdr:sp>
    <xdr:clientData/>
  </xdr:twoCellAnchor>
  <xdr:twoCellAnchor>
    <xdr:from>
      <xdr:col>18</xdr:col>
      <xdr:colOff>571500</xdr:colOff>
      <xdr:row>55</xdr:row>
      <xdr:rowOff>99060</xdr:rowOff>
    </xdr:from>
    <xdr:to>
      <xdr:col>20</xdr:col>
      <xdr:colOff>144780</xdr:colOff>
      <xdr:row>56</xdr:row>
      <xdr:rowOff>15240</xdr:rowOff>
    </xdr:to>
    <xdr:sp macro="" textlink="">
      <xdr:nvSpPr>
        <xdr:cNvPr id="35692" name="Line 248">
          <a:extLst>
            <a:ext uri="{FF2B5EF4-FFF2-40B4-BE49-F238E27FC236}">
              <a16:creationId xmlns:a16="http://schemas.microsoft.com/office/drawing/2014/main" id="{049F70D8-ACA6-BC29-5F6A-530BC24FA848}"/>
            </a:ext>
          </a:extLst>
        </xdr:cNvPr>
        <xdr:cNvSpPr>
          <a:spLocks noChangeShapeType="1"/>
        </xdr:cNvSpPr>
      </xdr:nvSpPr>
      <xdr:spPr bwMode="auto">
        <a:xfrm>
          <a:off x="11696700" y="9319260"/>
          <a:ext cx="807720" cy="8382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91440</xdr:colOff>
      <xdr:row>56</xdr:row>
      <xdr:rowOff>91440</xdr:rowOff>
    </xdr:from>
    <xdr:to>
      <xdr:col>20</xdr:col>
      <xdr:colOff>190500</xdr:colOff>
      <xdr:row>57</xdr:row>
      <xdr:rowOff>30480</xdr:rowOff>
    </xdr:to>
    <xdr:sp macro="" textlink="">
      <xdr:nvSpPr>
        <xdr:cNvPr id="35693" name="AutoShape 249">
          <a:extLst>
            <a:ext uri="{FF2B5EF4-FFF2-40B4-BE49-F238E27FC236}">
              <a16:creationId xmlns:a16="http://schemas.microsoft.com/office/drawing/2014/main" id="{DD1D3902-71AF-DA82-52E6-7FD76A1A6928}"/>
            </a:ext>
          </a:extLst>
        </xdr:cNvPr>
        <xdr:cNvSpPr>
          <a:spLocks noChangeArrowheads="1"/>
        </xdr:cNvSpPr>
      </xdr:nvSpPr>
      <xdr:spPr bwMode="auto">
        <a:xfrm>
          <a:off x="12451080" y="9479280"/>
          <a:ext cx="99060" cy="10668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421005</xdr:colOff>
      <xdr:row>57</xdr:row>
      <xdr:rowOff>38100</xdr:rowOff>
    </xdr:from>
    <xdr:to>
      <xdr:col>20</xdr:col>
      <xdr:colOff>489585</xdr:colOff>
      <xdr:row>58</xdr:row>
      <xdr:rowOff>76200</xdr:rowOff>
    </xdr:to>
    <xdr:sp macro="" textlink="">
      <xdr:nvSpPr>
        <xdr:cNvPr id="11514" name="Text Box 250">
          <a:extLst>
            <a:ext uri="{FF2B5EF4-FFF2-40B4-BE49-F238E27FC236}">
              <a16:creationId xmlns:a16="http://schemas.microsoft.com/office/drawing/2014/main" id="{37EA824B-47D8-1E79-9716-1019B36F1595}"/>
            </a:ext>
          </a:extLst>
        </xdr:cNvPr>
        <xdr:cNvSpPr txBox="1">
          <a:spLocks noChangeArrowheads="1"/>
        </xdr:cNvSpPr>
      </xdr:nvSpPr>
      <xdr:spPr bwMode="auto">
        <a:xfrm>
          <a:off x="13515975" y="981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12.9</a:t>
          </a:r>
        </a:p>
      </xdr:txBody>
    </xdr:sp>
    <xdr:clientData/>
  </xdr:twoCellAnchor>
  <xdr:twoCellAnchor>
    <xdr:from>
      <xdr:col>18</xdr:col>
      <xdr:colOff>533400</xdr:colOff>
      <xdr:row>56</xdr:row>
      <xdr:rowOff>76200</xdr:rowOff>
    </xdr:from>
    <xdr:to>
      <xdr:col>19</xdr:col>
      <xdr:colOff>7620</xdr:colOff>
      <xdr:row>57</xdr:row>
      <xdr:rowOff>0</xdr:rowOff>
    </xdr:to>
    <xdr:sp macro="" textlink="">
      <xdr:nvSpPr>
        <xdr:cNvPr id="35695" name="AutoShape 251">
          <a:extLst>
            <a:ext uri="{FF2B5EF4-FFF2-40B4-BE49-F238E27FC236}">
              <a16:creationId xmlns:a16="http://schemas.microsoft.com/office/drawing/2014/main" id="{0CE28336-8CB7-CEB1-DC0A-E89B006DAE60}"/>
            </a:ext>
          </a:extLst>
        </xdr:cNvPr>
        <xdr:cNvSpPr>
          <a:spLocks noChangeArrowheads="1"/>
        </xdr:cNvSpPr>
      </xdr:nvSpPr>
      <xdr:spPr bwMode="auto">
        <a:xfrm>
          <a:off x="11658600" y="9464040"/>
          <a:ext cx="9144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226695</xdr:colOff>
      <xdr:row>57</xdr:row>
      <xdr:rowOff>11430</xdr:rowOff>
    </xdr:from>
    <xdr:to>
      <xdr:col>19</xdr:col>
      <xdr:colOff>295275</xdr:colOff>
      <xdr:row>58</xdr:row>
      <xdr:rowOff>49530</xdr:rowOff>
    </xdr:to>
    <xdr:sp macro="" textlink="">
      <xdr:nvSpPr>
        <xdr:cNvPr id="11516" name="Text Box 252">
          <a:extLst>
            <a:ext uri="{FF2B5EF4-FFF2-40B4-BE49-F238E27FC236}">
              <a16:creationId xmlns:a16="http://schemas.microsoft.com/office/drawing/2014/main" id="{6787CA95-37A5-EF21-6AED-F6F126D64993}"/>
            </a:ext>
          </a:extLst>
        </xdr:cNvPr>
        <xdr:cNvSpPr txBox="1">
          <a:spLocks noChangeArrowheads="1"/>
        </xdr:cNvSpPr>
      </xdr:nvSpPr>
      <xdr:spPr bwMode="auto">
        <a:xfrm>
          <a:off x="12620625" y="979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12.4</a:t>
          </a:r>
        </a:p>
      </xdr:txBody>
    </xdr:sp>
    <xdr:clientData/>
  </xdr:twoCellAnchor>
  <xdr:twoCellAnchor editAs="oneCell">
    <xdr:from>
      <xdr:col>23</xdr:col>
      <xdr:colOff>539115</xdr:colOff>
      <xdr:row>64</xdr:row>
      <xdr:rowOff>76200</xdr:rowOff>
    </xdr:from>
    <xdr:to>
      <xdr:col>24</xdr:col>
      <xdr:colOff>607695</xdr:colOff>
      <xdr:row>65</xdr:row>
      <xdr:rowOff>114300</xdr:rowOff>
    </xdr:to>
    <xdr:sp macro="" textlink="">
      <xdr:nvSpPr>
        <xdr:cNvPr id="11517" name="Text Box 253">
          <a:extLst>
            <a:ext uri="{FF2B5EF4-FFF2-40B4-BE49-F238E27FC236}">
              <a16:creationId xmlns:a16="http://schemas.microsoft.com/office/drawing/2014/main" id="{3450C8BD-F904-09BF-9991-DDAC54383873}"/>
            </a:ext>
          </a:extLst>
        </xdr:cNvPr>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401955</xdr:colOff>
      <xdr:row>64</xdr:row>
      <xdr:rowOff>76200</xdr:rowOff>
    </xdr:from>
    <xdr:to>
      <xdr:col>23</xdr:col>
      <xdr:colOff>470535</xdr:colOff>
      <xdr:row>65</xdr:row>
      <xdr:rowOff>114300</xdr:rowOff>
    </xdr:to>
    <xdr:sp macro="" textlink="">
      <xdr:nvSpPr>
        <xdr:cNvPr id="11518" name="Text Box 254">
          <a:extLst>
            <a:ext uri="{FF2B5EF4-FFF2-40B4-BE49-F238E27FC236}">
              <a16:creationId xmlns:a16="http://schemas.microsoft.com/office/drawing/2014/main" id="{ECE35D41-DD5C-F12B-EF05-8CB661FBCECE}"/>
            </a:ext>
          </a:extLst>
        </xdr:cNvPr>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21</xdr:col>
      <xdr:colOff>217170</xdr:colOff>
      <xdr:row>64</xdr:row>
      <xdr:rowOff>76200</xdr:rowOff>
    </xdr:from>
    <xdr:to>
      <xdr:col>22</xdr:col>
      <xdr:colOff>285750</xdr:colOff>
      <xdr:row>65</xdr:row>
      <xdr:rowOff>114300</xdr:rowOff>
    </xdr:to>
    <xdr:sp macro="" textlink="">
      <xdr:nvSpPr>
        <xdr:cNvPr id="11519" name="Text Box 255">
          <a:extLst>
            <a:ext uri="{FF2B5EF4-FFF2-40B4-BE49-F238E27FC236}">
              <a16:creationId xmlns:a16="http://schemas.microsoft.com/office/drawing/2014/main" id="{86A8B0C4-D0BB-05CA-B0EE-907924907B08}"/>
            </a:ext>
          </a:extLst>
        </xdr:cNvPr>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47625</xdr:colOff>
      <xdr:row>64</xdr:row>
      <xdr:rowOff>76200</xdr:rowOff>
    </xdr:from>
    <xdr:to>
      <xdr:col>21</xdr:col>
      <xdr:colOff>116205</xdr:colOff>
      <xdr:row>65</xdr:row>
      <xdr:rowOff>114300</xdr:rowOff>
    </xdr:to>
    <xdr:sp macro="" textlink="">
      <xdr:nvSpPr>
        <xdr:cNvPr id="11520" name="Text Box 256">
          <a:extLst>
            <a:ext uri="{FF2B5EF4-FFF2-40B4-BE49-F238E27FC236}">
              <a16:creationId xmlns:a16="http://schemas.microsoft.com/office/drawing/2014/main" id="{41A96461-84F0-55A8-A198-FBE74DCE69CE}"/>
            </a:ext>
          </a:extLst>
        </xdr:cNvPr>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18</xdr:col>
      <xdr:colOff>470535</xdr:colOff>
      <xdr:row>64</xdr:row>
      <xdr:rowOff>76200</xdr:rowOff>
    </xdr:from>
    <xdr:to>
      <xdr:col>19</xdr:col>
      <xdr:colOff>539115</xdr:colOff>
      <xdr:row>65</xdr:row>
      <xdr:rowOff>114300</xdr:rowOff>
    </xdr:to>
    <xdr:sp macro="" textlink="">
      <xdr:nvSpPr>
        <xdr:cNvPr id="11521" name="Text Box 257">
          <a:extLst>
            <a:ext uri="{FF2B5EF4-FFF2-40B4-BE49-F238E27FC236}">
              <a16:creationId xmlns:a16="http://schemas.microsoft.com/office/drawing/2014/main" id="{7F2114D9-C591-8F3E-334B-71B18FE227ED}"/>
            </a:ext>
          </a:extLst>
        </xdr:cNvPr>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23</xdr:col>
      <xdr:colOff>601980</xdr:colOff>
      <xdr:row>56</xdr:row>
      <xdr:rowOff>0</xdr:rowOff>
    </xdr:from>
    <xdr:to>
      <xdr:col>24</xdr:col>
      <xdr:colOff>76200</xdr:colOff>
      <xdr:row>56</xdr:row>
      <xdr:rowOff>99060</xdr:rowOff>
    </xdr:to>
    <xdr:sp macro="" textlink="">
      <xdr:nvSpPr>
        <xdr:cNvPr id="35702" name="Oval 258">
          <a:extLst>
            <a:ext uri="{FF2B5EF4-FFF2-40B4-BE49-F238E27FC236}">
              <a16:creationId xmlns:a16="http://schemas.microsoft.com/office/drawing/2014/main" id="{1BE4CCF1-FAEB-0D6A-774C-5B0828DBE1AA}"/>
            </a:ext>
          </a:extLst>
        </xdr:cNvPr>
        <xdr:cNvSpPr>
          <a:spLocks noChangeArrowheads="1"/>
        </xdr:cNvSpPr>
      </xdr:nvSpPr>
      <xdr:spPr bwMode="auto">
        <a:xfrm>
          <a:off x="14813280" y="938784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24</xdr:col>
      <xdr:colOff>116205</xdr:colOff>
      <xdr:row>55</xdr:row>
      <xdr:rowOff>47625</xdr:rowOff>
    </xdr:from>
    <xdr:to>
      <xdr:col>25</xdr:col>
      <xdr:colOff>184785</xdr:colOff>
      <xdr:row>56</xdr:row>
      <xdr:rowOff>85725</xdr:rowOff>
    </xdr:to>
    <xdr:sp macro="" textlink="">
      <xdr:nvSpPr>
        <xdr:cNvPr id="11523" name="その他該当値テキスト">
          <a:extLst>
            <a:ext uri="{FF2B5EF4-FFF2-40B4-BE49-F238E27FC236}">
              <a16:creationId xmlns:a16="http://schemas.microsoft.com/office/drawing/2014/main" id="{5ABA5BFF-C678-5B76-C469-E6AB2856ED73}"/>
            </a:ext>
          </a:extLst>
        </xdr:cNvPr>
        <xdr:cNvSpPr txBox="1">
          <a:spLocks noChangeArrowheads="1"/>
        </xdr:cNvSpPr>
      </xdr:nvSpPr>
      <xdr:spPr bwMode="auto">
        <a:xfrm>
          <a:off x="166020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10.8</a:t>
          </a:r>
        </a:p>
      </xdr:txBody>
    </xdr:sp>
    <xdr:clientData/>
  </xdr:twoCellAnchor>
  <xdr:twoCellAnchor>
    <xdr:from>
      <xdr:col>22</xdr:col>
      <xdr:colOff>464820</xdr:colOff>
      <xdr:row>55</xdr:row>
      <xdr:rowOff>137160</xdr:rowOff>
    </xdr:from>
    <xdr:to>
      <xdr:col>22</xdr:col>
      <xdr:colOff>556260</xdr:colOff>
      <xdr:row>56</xdr:row>
      <xdr:rowOff>76200</xdr:rowOff>
    </xdr:to>
    <xdr:sp macro="" textlink="">
      <xdr:nvSpPr>
        <xdr:cNvPr id="35704" name="Oval 260">
          <a:extLst>
            <a:ext uri="{FF2B5EF4-FFF2-40B4-BE49-F238E27FC236}">
              <a16:creationId xmlns:a16="http://schemas.microsoft.com/office/drawing/2014/main" id="{37651276-C30A-CD26-DB90-46F0DA25FC04}"/>
            </a:ext>
          </a:extLst>
        </xdr:cNvPr>
        <xdr:cNvSpPr>
          <a:spLocks noChangeArrowheads="1"/>
        </xdr:cNvSpPr>
      </xdr:nvSpPr>
      <xdr:spPr bwMode="auto">
        <a:xfrm>
          <a:off x="14058900" y="9357360"/>
          <a:ext cx="91440" cy="106680"/>
        </a:xfrm>
        <a:prstGeom prst="ellipse">
          <a:avLst/>
        </a:prstGeom>
        <a:solidFill>
          <a:srgbClr val="FF0000"/>
        </a:solidFill>
        <a:ln w="9525">
          <a:solidFill>
            <a:srgbClr val="FF0000"/>
          </a:solidFill>
          <a:round/>
          <a:headEnd/>
          <a:tailEnd/>
        </a:ln>
      </xdr:spPr>
    </xdr:sp>
    <xdr:clientData/>
  </xdr:twoCellAnchor>
  <xdr:twoCellAnchor editAs="oneCell">
    <xdr:from>
      <xdr:col>22</xdr:col>
      <xdr:colOff>158115</xdr:colOff>
      <xdr:row>54</xdr:row>
      <xdr:rowOff>114300</xdr:rowOff>
    </xdr:from>
    <xdr:to>
      <xdr:col>23</xdr:col>
      <xdr:colOff>205740</xdr:colOff>
      <xdr:row>55</xdr:row>
      <xdr:rowOff>152400</xdr:rowOff>
    </xdr:to>
    <xdr:sp macro="" textlink="">
      <xdr:nvSpPr>
        <xdr:cNvPr id="11525" name="Text Box 261">
          <a:extLst>
            <a:ext uri="{FF2B5EF4-FFF2-40B4-BE49-F238E27FC236}">
              <a16:creationId xmlns:a16="http://schemas.microsoft.com/office/drawing/2014/main" id="{F4C9CCE5-C286-C294-C9A1-13C75A56AC31}"/>
            </a:ext>
          </a:extLst>
        </xdr:cNvPr>
        <xdr:cNvSpPr txBox="1">
          <a:spLocks noChangeArrowheads="1"/>
        </xdr:cNvSpPr>
      </xdr:nvSpPr>
      <xdr:spPr bwMode="auto">
        <a:xfrm>
          <a:off x="15287625" y="9372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10.3</a:t>
          </a:r>
        </a:p>
      </xdr:txBody>
    </xdr:sp>
    <xdr:clientData/>
  </xdr:twoCellAnchor>
  <xdr:twoCellAnchor>
    <xdr:from>
      <xdr:col>21</xdr:col>
      <xdr:colOff>281940</xdr:colOff>
      <xdr:row>56</xdr:row>
      <xdr:rowOff>0</xdr:rowOff>
    </xdr:from>
    <xdr:to>
      <xdr:col>21</xdr:col>
      <xdr:colOff>365760</xdr:colOff>
      <xdr:row>56</xdr:row>
      <xdr:rowOff>99060</xdr:rowOff>
    </xdr:to>
    <xdr:sp macro="" textlink="">
      <xdr:nvSpPr>
        <xdr:cNvPr id="35706" name="Oval 262">
          <a:extLst>
            <a:ext uri="{FF2B5EF4-FFF2-40B4-BE49-F238E27FC236}">
              <a16:creationId xmlns:a16="http://schemas.microsoft.com/office/drawing/2014/main" id="{4C7E1FED-B3D1-1BBD-268D-32DCFF94BDC1}"/>
            </a:ext>
          </a:extLst>
        </xdr:cNvPr>
        <xdr:cNvSpPr>
          <a:spLocks noChangeArrowheads="1"/>
        </xdr:cNvSpPr>
      </xdr:nvSpPr>
      <xdr:spPr bwMode="auto">
        <a:xfrm>
          <a:off x="13258800" y="9387840"/>
          <a:ext cx="83820" cy="99060"/>
        </a:xfrm>
        <a:prstGeom prst="ellipse">
          <a:avLst/>
        </a:prstGeom>
        <a:solidFill>
          <a:srgbClr val="FF0000"/>
        </a:solidFill>
        <a:ln w="9525">
          <a:solidFill>
            <a:srgbClr val="FF0000"/>
          </a:solidFill>
          <a:round/>
          <a:headEnd/>
          <a:tailEnd/>
        </a:ln>
      </xdr:spPr>
    </xdr:sp>
    <xdr:clientData/>
  </xdr:twoCellAnchor>
  <xdr:twoCellAnchor editAs="oneCell">
    <xdr:from>
      <xdr:col>20</xdr:col>
      <xdr:colOff>598170</xdr:colOff>
      <xdr:row>54</xdr:row>
      <xdr:rowOff>135255</xdr:rowOff>
    </xdr:from>
    <xdr:to>
      <xdr:col>22</xdr:col>
      <xdr:colOff>49530</xdr:colOff>
      <xdr:row>56</xdr:row>
      <xdr:rowOff>9672</xdr:rowOff>
    </xdr:to>
    <xdr:sp macro="" textlink="">
      <xdr:nvSpPr>
        <xdr:cNvPr id="11527" name="Text Box 263">
          <a:extLst>
            <a:ext uri="{FF2B5EF4-FFF2-40B4-BE49-F238E27FC236}">
              <a16:creationId xmlns:a16="http://schemas.microsoft.com/office/drawing/2014/main" id="{7BB603B7-925B-60F4-2131-005A875023B2}"/>
            </a:ext>
          </a:extLst>
        </xdr:cNvPr>
        <xdr:cNvSpPr txBox="1">
          <a:spLocks noChangeArrowheads="1"/>
        </xdr:cNvSpPr>
      </xdr:nvSpPr>
      <xdr:spPr bwMode="auto">
        <a:xfrm>
          <a:off x="14401800" y="940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10.9</a:t>
          </a:r>
        </a:p>
      </xdr:txBody>
    </xdr:sp>
    <xdr:clientData/>
  </xdr:twoCellAnchor>
  <xdr:twoCellAnchor>
    <xdr:from>
      <xdr:col>20</xdr:col>
      <xdr:colOff>91440</xdr:colOff>
      <xdr:row>55</xdr:row>
      <xdr:rowOff>129540</xdr:rowOff>
    </xdr:from>
    <xdr:to>
      <xdr:col>20</xdr:col>
      <xdr:colOff>190500</xdr:colOff>
      <xdr:row>56</xdr:row>
      <xdr:rowOff>68580</xdr:rowOff>
    </xdr:to>
    <xdr:sp macro="" textlink="">
      <xdr:nvSpPr>
        <xdr:cNvPr id="35708" name="Oval 264">
          <a:extLst>
            <a:ext uri="{FF2B5EF4-FFF2-40B4-BE49-F238E27FC236}">
              <a16:creationId xmlns:a16="http://schemas.microsoft.com/office/drawing/2014/main" id="{2E7EF9A3-5A31-E697-F100-D191A4591322}"/>
            </a:ext>
          </a:extLst>
        </xdr:cNvPr>
        <xdr:cNvSpPr>
          <a:spLocks noChangeArrowheads="1"/>
        </xdr:cNvSpPr>
      </xdr:nvSpPr>
      <xdr:spPr bwMode="auto">
        <a:xfrm>
          <a:off x="12451080" y="9349740"/>
          <a:ext cx="99060" cy="106680"/>
        </a:xfrm>
        <a:prstGeom prst="ellipse">
          <a:avLst/>
        </a:prstGeom>
        <a:solidFill>
          <a:srgbClr val="FF0000"/>
        </a:solidFill>
        <a:ln w="9525">
          <a:solidFill>
            <a:srgbClr val="FF0000"/>
          </a:solidFill>
          <a:round/>
          <a:headEnd/>
          <a:tailEnd/>
        </a:ln>
      </xdr:spPr>
    </xdr:sp>
    <xdr:clientData/>
  </xdr:twoCellAnchor>
  <xdr:twoCellAnchor editAs="oneCell">
    <xdr:from>
      <xdr:col>19</xdr:col>
      <xdr:colOff>421005</xdr:colOff>
      <xdr:row>54</xdr:row>
      <xdr:rowOff>97155</xdr:rowOff>
    </xdr:from>
    <xdr:to>
      <xdr:col>20</xdr:col>
      <xdr:colOff>489585</xdr:colOff>
      <xdr:row>55</xdr:row>
      <xdr:rowOff>135255</xdr:rowOff>
    </xdr:to>
    <xdr:sp macro="" textlink="">
      <xdr:nvSpPr>
        <xdr:cNvPr id="11529" name="Text Box 265">
          <a:extLst>
            <a:ext uri="{FF2B5EF4-FFF2-40B4-BE49-F238E27FC236}">
              <a16:creationId xmlns:a16="http://schemas.microsoft.com/office/drawing/2014/main" id="{E2B86038-E7D2-1FE4-94F0-745E2B63C01B}"/>
            </a:ext>
          </a:extLst>
        </xdr:cNvPr>
        <xdr:cNvSpPr txBox="1">
          <a:spLocks noChangeArrowheads="1"/>
        </xdr:cNvSpPr>
      </xdr:nvSpPr>
      <xdr:spPr bwMode="auto">
        <a:xfrm>
          <a:off x="13515975" y="9363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10.1</a:t>
          </a:r>
        </a:p>
      </xdr:txBody>
    </xdr:sp>
    <xdr:clientData/>
  </xdr:twoCellAnchor>
  <xdr:twoCellAnchor>
    <xdr:from>
      <xdr:col>18</xdr:col>
      <xdr:colOff>533400</xdr:colOff>
      <xdr:row>55</xdr:row>
      <xdr:rowOff>45720</xdr:rowOff>
    </xdr:from>
    <xdr:to>
      <xdr:col>19</xdr:col>
      <xdr:colOff>7620</xdr:colOff>
      <xdr:row>55</xdr:row>
      <xdr:rowOff>152400</xdr:rowOff>
    </xdr:to>
    <xdr:sp macro="" textlink="">
      <xdr:nvSpPr>
        <xdr:cNvPr id="35710" name="Oval 266">
          <a:extLst>
            <a:ext uri="{FF2B5EF4-FFF2-40B4-BE49-F238E27FC236}">
              <a16:creationId xmlns:a16="http://schemas.microsoft.com/office/drawing/2014/main" id="{041069C1-0DA7-8452-E646-533E772E73D4}"/>
            </a:ext>
          </a:extLst>
        </xdr:cNvPr>
        <xdr:cNvSpPr>
          <a:spLocks noChangeArrowheads="1"/>
        </xdr:cNvSpPr>
      </xdr:nvSpPr>
      <xdr:spPr bwMode="auto">
        <a:xfrm>
          <a:off x="11658600" y="9265920"/>
          <a:ext cx="91440" cy="106680"/>
        </a:xfrm>
        <a:prstGeom prst="ellipse">
          <a:avLst/>
        </a:prstGeom>
        <a:solidFill>
          <a:srgbClr val="FF0000"/>
        </a:solidFill>
        <a:ln w="9525">
          <a:solidFill>
            <a:srgbClr val="FF0000"/>
          </a:solidFill>
          <a:round/>
          <a:headEnd/>
          <a:tailEnd/>
        </a:ln>
      </xdr:spPr>
    </xdr:sp>
    <xdr:clientData/>
  </xdr:twoCellAnchor>
  <xdr:twoCellAnchor editAs="oneCell">
    <xdr:from>
      <xdr:col>18</xdr:col>
      <xdr:colOff>226695</xdr:colOff>
      <xdr:row>54</xdr:row>
      <xdr:rowOff>11430</xdr:rowOff>
    </xdr:from>
    <xdr:to>
      <xdr:col>19</xdr:col>
      <xdr:colOff>295275</xdr:colOff>
      <xdr:row>55</xdr:row>
      <xdr:rowOff>49530</xdr:rowOff>
    </xdr:to>
    <xdr:sp macro="" textlink="">
      <xdr:nvSpPr>
        <xdr:cNvPr id="11531" name="Text Box 267">
          <a:extLst>
            <a:ext uri="{FF2B5EF4-FFF2-40B4-BE49-F238E27FC236}">
              <a16:creationId xmlns:a16="http://schemas.microsoft.com/office/drawing/2014/main" id="{0CEDED67-C95C-4A7B-47E7-CA69E93D0C6B}"/>
            </a:ext>
          </a:extLst>
        </xdr:cNvPr>
        <xdr:cNvSpPr txBox="1">
          <a:spLocks noChangeArrowheads="1"/>
        </xdr:cNvSpPr>
      </xdr:nvSpPr>
      <xdr:spPr bwMode="auto">
        <a:xfrm>
          <a:off x="12620625" y="9277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8.2</a:t>
          </a:r>
        </a:p>
      </xdr:txBody>
    </xdr:sp>
    <xdr:clientData/>
  </xdr:twoCellAnchor>
  <xdr:twoCellAnchor>
    <xdr:from>
      <xdr:col>18</xdr:col>
      <xdr:colOff>78105</xdr:colOff>
      <xdr:row>27</xdr:row>
      <xdr:rowOff>66675</xdr:rowOff>
    </xdr:from>
    <xdr:to>
      <xdr:col>24</xdr:col>
      <xdr:colOff>529662</xdr:colOff>
      <xdr:row>29</xdr:row>
      <xdr:rowOff>47625</xdr:rowOff>
    </xdr:to>
    <xdr:sp macro="" textlink="">
      <xdr:nvSpPr>
        <xdr:cNvPr id="11532" name="Rectangle 268">
          <a:extLst>
            <a:ext uri="{FF2B5EF4-FFF2-40B4-BE49-F238E27FC236}">
              <a16:creationId xmlns:a16="http://schemas.microsoft.com/office/drawing/2014/main" id="{7AFBB689-1DC4-CFDE-71A2-1B23E687D501}"/>
            </a:ext>
          </a:extLst>
        </xdr:cNvPr>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539115</xdr:colOff>
      <xdr:row>27</xdr:row>
      <xdr:rowOff>125730</xdr:rowOff>
    </xdr:from>
    <xdr:to>
      <xdr:col>27</xdr:col>
      <xdr:colOff>59055</xdr:colOff>
      <xdr:row>29</xdr:row>
      <xdr:rowOff>47804</xdr:rowOff>
    </xdr:to>
    <xdr:sp macro="" textlink="">
      <xdr:nvSpPr>
        <xdr:cNvPr id="11533" name="Rectangle 269">
          <a:extLst>
            <a:ext uri="{FF2B5EF4-FFF2-40B4-BE49-F238E27FC236}">
              <a16:creationId xmlns:a16="http://schemas.microsoft.com/office/drawing/2014/main" id="{206AD6F9-C168-B219-15EA-79605151C91F}"/>
            </a:ext>
          </a:extLst>
        </xdr:cNvPr>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539115</xdr:colOff>
      <xdr:row>28</xdr:row>
      <xdr:rowOff>152400</xdr:rowOff>
    </xdr:from>
    <xdr:to>
      <xdr:col>27</xdr:col>
      <xdr:colOff>59055</xdr:colOff>
      <xdr:row>30</xdr:row>
      <xdr:rowOff>66675</xdr:rowOff>
    </xdr:to>
    <xdr:sp macro="" textlink="">
      <xdr:nvSpPr>
        <xdr:cNvPr id="11534" name="Rectangle 270">
          <a:extLst>
            <a:ext uri="{FF2B5EF4-FFF2-40B4-BE49-F238E27FC236}">
              <a16:creationId xmlns:a16="http://schemas.microsoft.com/office/drawing/2014/main" id="{EB5D5425-4ED3-134E-737B-B68BC868B463}"/>
            </a:ext>
          </a:extLst>
        </xdr:cNvPr>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28/195</a:t>
          </a:r>
        </a:p>
      </xdr:txBody>
    </xdr:sp>
    <xdr:clientData/>
  </xdr:twoCellAnchor>
  <xdr:twoCellAnchor>
    <xdr:from>
      <xdr:col>27</xdr:col>
      <xdr:colOff>215265</xdr:colOff>
      <xdr:row>27</xdr:row>
      <xdr:rowOff>125730</xdr:rowOff>
    </xdr:from>
    <xdr:to>
      <xdr:col>29</xdr:col>
      <xdr:colOff>226718</xdr:colOff>
      <xdr:row>29</xdr:row>
      <xdr:rowOff>47804</xdr:rowOff>
    </xdr:to>
    <xdr:sp macro="" textlink="">
      <xdr:nvSpPr>
        <xdr:cNvPr id="11535" name="Rectangle 271">
          <a:extLst>
            <a:ext uri="{FF2B5EF4-FFF2-40B4-BE49-F238E27FC236}">
              <a16:creationId xmlns:a16="http://schemas.microsoft.com/office/drawing/2014/main" id="{348A473C-BC04-CBAF-63B5-D9CD4C6771EF}"/>
            </a:ext>
          </a:extLst>
        </xdr:cNvPr>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215265</xdr:colOff>
      <xdr:row>28</xdr:row>
      <xdr:rowOff>152400</xdr:rowOff>
    </xdr:from>
    <xdr:to>
      <xdr:col>29</xdr:col>
      <xdr:colOff>226718</xdr:colOff>
      <xdr:row>30</xdr:row>
      <xdr:rowOff>66675</xdr:rowOff>
    </xdr:to>
    <xdr:sp macro="" textlink="">
      <xdr:nvSpPr>
        <xdr:cNvPr id="11536" name="Rectangle 272">
          <a:extLst>
            <a:ext uri="{FF2B5EF4-FFF2-40B4-BE49-F238E27FC236}">
              <a16:creationId xmlns:a16="http://schemas.microsoft.com/office/drawing/2014/main" id="{7243E7A4-EA31-4161-DDFA-4B0129D49A21}"/>
            </a:ext>
          </a:extLst>
        </xdr:cNvPr>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p>
      </xdr:txBody>
    </xdr:sp>
    <xdr:clientData/>
  </xdr:twoCellAnchor>
  <xdr:twoCellAnchor>
    <xdr:from>
      <xdr:col>29</xdr:col>
      <xdr:colOff>422910</xdr:colOff>
      <xdr:row>27</xdr:row>
      <xdr:rowOff>125730</xdr:rowOff>
    </xdr:from>
    <xdr:to>
      <xdr:col>31</xdr:col>
      <xdr:colOff>560070</xdr:colOff>
      <xdr:row>29</xdr:row>
      <xdr:rowOff>47804</xdr:rowOff>
    </xdr:to>
    <xdr:sp macro="" textlink="">
      <xdr:nvSpPr>
        <xdr:cNvPr id="11537" name="Rectangle 273">
          <a:extLst>
            <a:ext uri="{FF2B5EF4-FFF2-40B4-BE49-F238E27FC236}">
              <a16:creationId xmlns:a16="http://schemas.microsoft.com/office/drawing/2014/main" id="{B7F98913-3641-12CA-8DBE-B7D1FE4C1292}"/>
            </a:ext>
          </a:extLst>
        </xdr:cNvPr>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栃木県平均</a:t>
          </a:r>
        </a:p>
      </xdr:txBody>
    </xdr:sp>
    <xdr:clientData/>
  </xdr:twoCellAnchor>
  <xdr:twoCellAnchor>
    <xdr:from>
      <xdr:col>29</xdr:col>
      <xdr:colOff>422910</xdr:colOff>
      <xdr:row>28</xdr:row>
      <xdr:rowOff>152400</xdr:rowOff>
    </xdr:from>
    <xdr:to>
      <xdr:col>31</xdr:col>
      <xdr:colOff>560070</xdr:colOff>
      <xdr:row>30</xdr:row>
      <xdr:rowOff>66675</xdr:rowOff>
    </xdr:to>
    <xdr:sp macro="" textlink="">
      <xdr:nvSpPr>
        <xdr:cNvPr id="11538" name="Rectangle 274">
          <a:extLst>
            <a:ext uri="{FF2B5EF4-FFF2-40B4-BE49-F238E27FC236}">
              <a16:creationId xmlns:a16="http://schemas.microsoft.com/office/drawing/2014/main" id="{627D89E5-E15E-4F32-44CE-AA347D5CFC78}"/>
            </a:ext>
          </a:extLst>
        </xdr:cNvPr>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p>
      </xdr:txBody>
    </xdr:sp>
    <xdr:clientData/>
  </xdr:twoCellAnchor>
  <xdr:twoCellAnchor>
    <xdr:from>
      <xdr:col>18</xdr:col>
      <xdr:colOff>76200</xdr:colOff>
      <xdr:row>30</xdr:row>
      <xdr:rowOff>121920</xdr:rowOff>
    </xdr:from>
    <xdr:to>
      <xdr:col>24</xdr:col>
      <xdr:colOff>533400</xdr:colOff>
      <xdr:row>44</xdr:row>
      <xdr:rowOff>7620</xdr:rowOff>
    </xdr:to>
    <xdr:sp macro="" textlink="">
      <xdr:nvSpPr>
        <xdr:cNvPr id="35719" name="Rectangle 275">
          <a:extLst>
            <a:ext uri="{FF2B5EF4-FFF2-40B4-BE49-F238E27FC236}">
              <a16:creationId xmlns:a16="http://schemas.microsoft.com/office/drawing/2014/main" id="{D3F1D153-7F53-F7B3-E280-D950D0082A4F}"/>
            </a:ext>
          </a:extLst>
        </xdr:cNvPr>
        <xdr:cNvSpPr>
          <a:spLocks noChangeArrowheads="1"/>
        </xdr:cNvSpPr>
      </xdr:nvSpPr>
      <xdr:spPr bwMode="auto">
        <a:xfrm>
          <a:off x="11201400" y="5151120"/>
          <a:ext cx="4160520" cy="223266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213360</xdr:colOff>
      <xdr:row>30</xdr:row>
      <xdr:rowOff>121920</xdr:rowOff>
    </xdr:from>
    <xdr:to>
      <xdr:col>33</xdr:col>
      <xdr:colOff>76200</xdr:colOff>
      <xdr:row>44</xdr:row>
      <xdr:rowOff>7620</xdr:rowOff>
    </xdr:to>
    <xdr:sp macro="" textlink="">
      <xdr:nvSpPr>
        <xdr:cNvPr id="35720" name="Rectangle 276">
          <a:extLst>
            <a:ext uri="{FF2B5EF4-FFF2-40B4-BE49-F238E27FC236}">
              <a16:creationId xmlns:a16="http://schemas.microsoft.com/office/drawing/2014/main" id="{99E8EF5C-8F2D-C26C-9840-663785CDDC74}"/>
            </a:ext>
          </a:extLst>
        </xdr:cNvPr>
        <xdr:cNvSpPr>
          <a:spLocks noChangeArrowheads="1"/>
        </xdr:cNvSpPr>
      </xdr:nvSpPr>
      <xdr:spPr bwMode="auto">
        <a:xfrm>
          <a:off x="15659100" y="5151120"/>
          <a:ext cx="4800600" cy="223266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264795</xdr:colOff>
      <xdr:row>30</xdr:row>
      <xdr:rowOff>123825</xdr:rowOff>
    </xdr:from>
    <xdr:to>
      <xdr:col>30</xdr:col>
      <xdr:colOff>607695</xdr:colOff>
      <xdr:row>32</xdr:row>
      <xdr:rowOff>38100</xdr:rowOff>
    </xdr:to>
    <xdr:sp macro="" textlink="">
      <xdr:nvSpPr>
        <xdr:cNvPr id="11541" name="Rectangle 277">
          <a:extLst>
            <a:ext uri="{FF2B5EF4-FFF2-40B4-BE49-F238E27FC236}">
              <a16:creationId xmlns:a16="http://schemas.microsoft.com/office/drawing/2014/main" id="{6CC65577-CFAC-1909-2521-722987DAA1DB}"/>
            </a:ext>
          </a:extLst>
        </xdr:cNvPr>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295275</xdr:colOff>
      <xdr:row>32</xdr:row>
      <xdr:rowOff>97155</xdr:rowOff>
    </xdr:from>
    <xdr:to>
      <xdr:col>32</xdr:col>
      <xdr:colOff>558146</xdr:colOff>
      <xdr:row>43</xdr:row>
      <xdr:rowOff>123841</xdr:rowOff>
    </xdr:to>
    <xdr:sp macro="" textlink="" fLocksText="0">
      <xdr:nvSpPr>
        <xdr:cNvPr id="11542" name="Text Box 278">
          <a:extLst>
            <a:ext uri="{FF2B5EF4-FFF2-40B4-BE49-F238E27FC236}">
              <a16:creationId xmlns:a16="http://schemas.microsoft.com/office/drawing/2014/main" id="{A81D27DB-DA6D-A49E-F000-ADCF3D015340}"/>
            </a:ext>
          </a:extLst>
        </xdr:cNvPr>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補助費等に係る経常収支比率は、類似団体や県内市町と比較して大幅に低くなっている。これは、広域合併により一部事務組合の事務を引き継いだため、一部事務組合への負担金（補助費等に区分される）が大幅に減少したことによるものである。なお、補助金については、平成１８年度に見直し基準を設け、整理合理化を行ったところである。今後も、財政の健全化を進めるため、補助費等を含めた歳出全般の見直しを図っていく。</a:t>
          </a:r>
        </a:p>
      </xdr:txBody>
    </xdr:sp>
    <xdr:clientData/>
  </xdr:twoCellAnchor>
  <xdr:oneCellAnchor>
    <xdr:from>
      <xdr:col>18</xdr:col>
      <xdr:colOff>78105</xdr:colOff>
      <xdr:row>29</xdr:row>
      <xdr:rowOff>135255</xdr:rowOff>
    </xdr:from>
    <xdr:ext cx="132344" cy="151836"/>
    <xdr:sp macro="" textlink="">
      <xdr:nvSpPr>
        <xdr:cNvPr id="11543" name="Text Box 279">
          <a:extLst>
            <a:ext uri="{FF2B5EF4-FFF2-40B4-BE49-F238E27FC236}">
              <a16:creationId xmlns:a16="http://schemas.microsoft.com/office/drawing/2014/main" id="{D3CB4240-AC59-038A-F6AC-0C97487A898E}"/>
            </a:ext>
          </a:extLst>
        </xdr:cNvPr>
        <xdr:cNvSpPr txBox="1">
          <a:spLocks noChangeArrowheads="1"/>
        </xdr:cNvSpPr>
      </xdr:nvSpPr>
      <xdr:spPr bwMode="auto">
        <a:xfrm>
          <a:off x="11203305" y="499681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76200</xdr:colOff>
      <xdr:row>44</xdr:row>
      <xdr:rowOff>7620</xdr:rowOff>
    </xdr:from>
    <xdr:to>
      <xdr:col>24</xdr:col>
      <xdr:colOff>533400</xdr:colOff>
      <xdr:row>44</xdr:row>
      <xdr:rowOff>7620</xdr:rowOff>
    </xdr:to>
    <xdr:sp macro="" textlink="">
      <xdr:nvSpPr>
        <xdr:cNvPr id="35724" name="Line 280">
          <a:extLst>
            <a:ext uri="{FF2B5EF4-FFF2-40B4-BE49-F238E27FC236}">
              <a16:creationId xmlns:a16="http://schemas.microsoft.com/office/drawing/2014/main" id="{7D235C43-F407-3A4C-3D6A-7A58E7AD03D7}"/>
            </a:ext>
          </a:extLst>
        </xdr:cNvPr>
        <xdr:cNvSpPr>
          <a:spLocks noChangeShapeType="1"/>
        </xdr:cNvSpPr>
      </xdr:nvSpPr>
      <xdr:spPr bwMode="auto">
        <a:xfrm>
          <a:off x="11201400" y="738378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43</xdr:row>
      <xdr:rowOff>66675</xdr:rowOff>
    </xdr:from>
    <xdr:to>
      <xdr:col>18</xdr:col>
      <xdr:colOff>68680</xdr:colOff>
      <xdr:row>44</xdr:row>
      <xdr:rowOff>97155</xdr:rowOff>
    </xdr:to>
    <xdr:sp macro="" textlink="">
      <xdr:nvSpPr>
        <xdr:cNvPr id="11545" name="Text Box 281">
          <a:extLst>
            <a:ext uri="{FF2B5EF4-FFF2-40B4-BE49-F238E27FC236}">
              <a16:creationId xmlns:a16="http://schemas.microsoft.com/office/drawing/2014/main" id="{F09185B7-6250-BB4F-3730-17164CB9AFAB}"/>
            </a:ext>
          </a:extLst>
        </xdr:cNvPr>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76200</xdr:colOff>
      <xdr:row>41</xdr:row>
      <xdr:rowOff>68580</xdr:rowOff>
    </xdr:from>
    <xdr:to>
      <xdr:col>24</xdr:col>
      <xdr:colOff>533400</xdr:colOff>
      <xdr:row>41</xdr:row>
      <xdr:rowOff>68580</xdr:rowOff>
    </xdr:to>
    <xdr:sp macro="" textlink="">
      <xdr:nvSpPr>
        <xdr:cNvPr id="35726" name="Line 282">
          <a:extLst>
            <a:ext uri="{FF2B5EF4-FFF2-40B4-BE49-F238E27FC236}">
              <a16:creationId xmlns:a16="http://schemas.microsoft.com/office/drawing/2014/main" id="{A559BC49-0CDA-0055-9EAB-69FD25967008}"/>
            </a:ext>
          </a:extLst>
        </xdr:cNvPr>
        <xdr:cNvSpPr>
          <a:spLocks noChangeShapeType="1"/>
        </xdr:cNvSpPr>
      </xdr:nvSpPr>
      <xdr:spPr bwMode="auto">
        <a:xfrm>
          <a:off x="11201400" y="694182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40</xdr:row>
      <xdr:rowOff>123825</xdr:rowOff>
    </xdr:from>
    <xdr:to>
      <xdr:col>18</xdr:col>
      <xdr:colOff>68680</xdr:colOff>
      <xdr:row>41</xdr:row>
      <xdr:rowOff>161925</xdr:rowOff>
    </xdr:to>
    <xdr:sp macro="" textlink="">
      <xdr:nvSpPr>
        <xdr:cNvPr id="11547" name="Text Box 283">
          <a:extLst>
            <a:ext uri="{FF2B5EF4-FFF2-40B4-BE49-F238E27FC236}">
              <a16:creationId xmlns:a16="http://schemas.microsoft.com/office/drawing/2014/main" id="{DF34A5E1-BC16-40C3-2199-B437D6952A68}"/>
            </a:ext>
          </a:extLst>
        </xdr:cNvPr>
        <xdr:cNvSpPr txBox="1">
          <a:spLocks noChangeArrowheads="1"/>
        </xdr:cNvSpPr>
      </xdr:nvSpPr>
      <xdr:spPr bwMode="auto">
        <a:xfrm>
          <a:off x="1193482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76200</xdr:colOff>
      <xdr:row>38</xdr:row>
      <xdr:rowOff>121920</xdr:rowOff>
    </xdr:from>
    <xdr:to>
      <xdr:col>24</xdr:col>
      <xdr:colOff>533400</xdr:colOff>
      <xdr:row>38</xdr:row>
      <xdr:rowOff>121920</xdr:rowOff>
    </xdr:to>
    <xdr:sp macro="" textlink="">
      <xdr:nvSpPr>
        <xdr:cNvPr id="35728" name="Line 284">
          <a:extLst>
            <a:ext uri="{FF2B5EF4-FFF2-40B4-BE49-F238E27FC236}">
              <a16:creationId xmlns:a16="http://schemas.microsoft.com/office/drawing/2014/main" id="{75F6797D-3805-4C2E-78A9-581378F3B998}"/>
            </a:ext>
          </a:extLst>
        </xdr:cNvPr>
        <xdr:cNvSpPr>
          <a:spLocks noChangeShapeType="1"/>
        </xdr:cNvSpPr>
      </xdr:nvSpPr>
      <xdr:spPr bwMode="auto">
        <a:xfrm>
          <a:off x="11201400" y="649224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38</xdr:row>
      <xdr:rowOff>9525</xdr:rowOff>
    </xdr:from>
    <xdr:to>
      <xdr:col>18</xdr:col>
      <xdr:colOff>68680</xdr:colOff>
      <xdr:row>39</xdr:row>
      <xdr:rowOff>47625</xdr:rowOff>
    </xdr:to>
    <xdr:sp macro="" textlink="">
      <xdr:nvSpPr>
        <xdr:cNvPr id="11549" name="Text Box 285">
          <a:extLst>
            <a:ext uri="{FF2B5EF4-FFF2-40B4-BE49-F238E27FC236}">
              <a16:creationId xmlns:a16="http://schemas.microsoft.com/office/drawing/2014/main" id="{12A0DAE6-8757-ACBE-2260-B45DFF61DF9D}"/>
            </a:ext>
          </a:extLst>
        </xdr:cNvPr>
        <xdr:cNvSpPr txBox="1">
          <a:spLocks noChangeArrowheads="1"/>
        </xdr:cNvSpPr>
      </xdr:nvSpPr>
      <xdr:spPr bwMode="auto">
        <a:xfrm>
          <a:off x="1193482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76200</xdr:colOff>
      <xdr:row>36</xdr:row>
      <xdr:rowOff>7620</xdr:rowOff>
    </xdr:from>
    <xdr:to>
      <xdr:col>24</xdr:col>
      <xdr:colOff>533400</xdr:colOff>
      <xdr:row>36</xdr:row>
      <xdr:rowOff>7620</xdr:rowOff>
    </xdr:to>
    <xdr:sp macro="" textlink="">
      <xdr:nvSpPr>
        <xdr:cNvPr id="35730" name="Line 286">
          <a:extLst>
            <a:ext uri="{FF2B5EF4-FFF2-40B4-BE49-F238E27FC236}">
              <a16:creationId xmlns:a16="http://schemas.microsoft.com/office/drawing/2014/main" id="{7EB9C8A1-1C90-07FE-4402-9221730EDF44}"/>
            </a:ext>
          </a:extLst>
        </xdr:cNvPr>
        <xdr:cNvSpPr>
          <a:spLocks noChangeShapeType="1"/>
        </xdr:cNvSpPr>
      </xdr:nvSpPr>
      <xdr:spPr bwMode="auto">
        <a:xfrm>
          <a:off x="11201400" y="604266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35</xdr:row>
      <xdr:rowOff>66675</xdr:rowOff>
    </xdr:from>
    <xdr:to>
      <xdr:col>18</xdr:col>
      <xdr:colOff>68680</xdr:colOff>
      <xdr:row>36</xdr:row>
      <xdr:rowOff>97155</xdr:rowOff>
    </xdr:to>
    <xdr:sp macro="" textlink="">
      <xdr:nvSpPr>
        <xdr:cNvPr id="11551" name="Text Box 287">
          <a:extLst>
            <a:ext uri="{FF2B5EF4-FFF2-40B4-BE49-F238E27FC236}">
              <a16:creationId xmlns:a16="http://schemas.microsoft.com/office/drawing/2014/main" id="{73016A84-55D8-C382-1AD7-245D85A533B3}"/>
            </a:ext>
          </a:extLst>
        </xdr:cNvPr>
        <xdr:cNvSpPr txBox="1">
          <a:spLocks noChangeArrowheads="1"/>
        </xdr:cNvSpPr>
      </xdr:nvSpPr>
      <xdr:spPr bwMode="auto">
        <a:xfrm>
          <a:off x="1193482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76200</xdr:colOff>
      <xdr:row>33</xdr:row>
      <xdr:rowOff>68580</xdr:rowOff>
    </xdr:from>
    <xdr:to>
      <xdr:col>24</xdr:col>
      <xdr:colOff>533400</xdr:colOff>
      <xdr:row>33</xdr:row>
      <xdr:rowOff>68580</xdr:rowOff>
    </xdr:to>
    <xdr:sp macro="" textlink="">
      <xdr:nvSpPr>
        <xdr:cNvPr id="35732" name="Line 288">
          <a:extLst>
            <a:ext uri="{FF2B5EF4-FFF2-40B4-BE49-F238E27FC236}">
              <a16:creationId xmlns:a16="http://schemas.microsoft.com/office/drawing/2014/main" id="{76D80DC3-3B75-C5FF-0D31-FF6251CC8AA7}"/>
            </a:ext>
          </a:extLst>
        </xdr:cNvPr>
        <xdr:cNvSpPr>
          <a:spLocks noChangeShapeType="1"/>
        </xdr:cNvSpPr>
      </xdr:nvSpPr>
      <xdr:spPr bwMode="auto">
        <a:xfrm>
          <a:off x="11201400" y="560070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32</xdr:row>
      <xdr:rowOff>123825</xdr:rowOff>
    </xdr:from>
    <xdr:to>
      <xdr:col>18</xdr:col>
      <xdr:colOff>68680</xdr:colOff>
      <xdr:row>33</xdr:row>
      <xdr:rowOff>161925</xdr:rowOff>
    </xdr:to>
    <xdr:sp macro="" textlink="">
      <xdr:nvSpPr>
        <xdr:cNvPr id="11553" name="Text Box 289">
          <a:extLst>
            <a:ext uri="{FF2B5EF4-FFF2-40B4-BE49-F238E27FC236}">
              <a16:creationId xmlns:a16="http://schemas.microsoft.com/office/drawing/2014/main" id="{5140F258-FA2B-CC5F-2993-2A753727E5BD}"/>
            </a:ext>
          </a:extLst>
        </xdr:cNvPr>
        <xdr:cNvSpPr txBox="1">
          <a:spLocks noChangeArrowheads="1"/>
        </xdr:cNvSpPr>
      </xdr:nvSpPr>
      <xdr:spPr bwMode="auto">
        <a:xfrm>
          <a:off x="1193482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76200</xdr:colOff>
      <xdr:row>30</xdr:row>
      <xdr:rowOff>121920</xdr:rowOff>
    </xdr:from>
    <xdr:to>
      <xdr:col>24</xdr:col>
      <xdr:colOff>533400</xdr:colOff>
      <xdr:row>30</xdr:row>
      <xdr:rowOff>121920</xdr:rowOff>
    </xdr:to>
    <xdr:sp macro="" textlink="">
      <xdr:nvSpPr>
        <xdr:cNvPr id="35734" name="Line 290">
          <a:extLst>
            <a:ext uri="{FF2B5EF4-FFF2-40B4-BE49-F238E27FC236}">
              <a16:creationId xmlns:a16="http://schemas.microsoft.com/office/drawing/2014/main" id="{47BEEADA-1CD8-24E5-B2FF-566805FA73B6}"/>
            </a:ext>
          </a:extLst>
        </xdr:cNvPr>
        <xdr:cNvSpPr>
          <a:spLocks noChangeShapeType="1"/>
        </xdr:cNvSpPr>
      </xdr:nvSpPr>
      <xdr:spPr bwMode="auto">
        <a:xfrm>
          <a:off x="11201400" y="515112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76200</xdr:colOff>
      <xdr:row>30</xdr:row>
      <xdr:rowOff>121920</xdr:rowOff>
    </xdr:from>
    <xdr:to>
      <xdr:col>24</xdr:col>
      <xdr:colOff>533400</xdr:colOff>
      <xdr:row>44</xdr:row>
      <xdr:rowOff>7620</xdr:rowOff>
    </xdr:to>
    <xdr:sp macro="" textlink="">
      <xdr:nvSpPr>
        <xdr:cNvPr id="35735" name="補助費等グラフ枠">
          <a:extLst>
            <a:ext uri="{FF2B5EF4-FFF2-40B4-BE49-F238E27FC236}">
              <a16:creationId xmlns:a16="http://schemas.microsoft.com/office/drawing/2014/main" id="{E947A6A5-AA78-CE45-B017-58E184099D9B}"/>
            </a:ext>
          </a:extLst>
        </xdr:cNvPr>
        <xdr:cNvSpPr>
          <a:spLocks noChangeArrowheads="1"/>
        </xdr:cNvSpPr>
      </xdr:nvSpPr>
      <xdr:spPr bwMode="auto">
        <a:xfrm>
          <a:off x="11201400" y="5151120"/>
          <a:ext cx="4160520" cy="223266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22860</xdr:colOff>
      <xdr:row>33</xdr:row>
      <xdr:rowOff>91440</xdr:rowOff>
    </xdr:from>
    <xdr:to>
      <xdr:col>24</xdr:col>
      <xdr:colOff>22860</xdr:colOff>
      <xdr:row>40</xdr:row>
      <xdr:rowOff>68580</xdr:rowOff>
    </xdr:to>
    <xdr:sp macro="" textlink="">
      <xdr:nvSpPr>
        <xdr:cNvPr id="35736" name="Line 292">
          <a:extLst>
            <a:ext uri="{FF2B5EF4-FFF2-40B4-BE49-F238E27FC236}">
              <a16:creationId xmlns:a16="http://schemas.microsoft.com/office/drawing/2014/main" id="{C884C9C3-B56E-8397-8E44-7B15F13D14F9}"/>
            </a:ext>
          </a:extLst>
        </xdr:cNvPr>
        <xdr:cNvSpPr>
          <a:spLocks noChangeShapeType="1"/>
        </xdr:cNvSpPr>
      </xdr:nvSpPr>
      <xdr:spPr bwMode="auto">
        <a:xfrm flipV="1">
          <a:off x="14851380" y="5623560"/>
          <a:ext cx="0" cy="115062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116205</xdr:colOff>
      <xdr:row>40</xdr:row>
      <xdr:rowOff>66675</xdr:rowOff>
    </xdr:from>
    <xdr:to>
      <xdr:col>25</xdr:col>
      <xdr:colOff>184785</xdr:colOff>
      <xdr:row>41</xdr:row>
      <xdr:rowOff>97155</xdr:rowOff>
    </xdr:to>
    <xdr:sp macro="" textlink="">
      <xdr:nvSpPr>
        <xdr:cNvPr id="11557" name="補助費等最小値テキスト">
          <a:extLst>
            <a:ext uri="{FF2B5EF4-FFF2-40B4-BE49-F238E27FC236}">
              <a16:creationId xmlns:a16="http://schemas.microsoft.com/office/drawing/2014/main" id="{1A4DE65E-03A9-809F-E0CE-E39EBC7CF0D4}"/>
            </a:ext>
          </a:extLst>
        </xdr:cNvPr>
        <xdr:cNvSpPr txBox="1">
          <a:spLocks noChangeArrowheads="1"/>
        </xdr:cNvSpPr>
      </xdr:nvSpPr>
      <xdr:spPr bwMode="auto">
        <a:xfrm>
          <a:off x="16602075" y="692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26.2</a:t>
          </a:r>
        </a:p>
      </xdr:txBody>
    </xdr:sp>
    <xdr:clientData/>
  </xdr:twoCellAnchor>
  <xdr:twoCellAnchor>
    <xdr:from>
      <xdr:col>23</xdr:col>
      <xdr:colOff>563880</xdr:colOff>
      <xdr:row>40</xdr:row>
      <xdr:rowOff>68580</xdr:rowOff>
    </xdr:from>
    <xdr:to>
      <xdr:col>24</xdr:col>
      <xdr:colOff>114300</xdr:colOff>
      <xdr:row>40</xdr:row>
      <xdr:rowOff>68580</xdr:rowOff>
    </xdr:to>
    <xdr:sp macro="" textlink="">
      <xdr:nvSpPr>
        <xdr:cNvPr id="35738" name="Line 294">
          <a:extLst>
            <a:ext uri="{FF2B5EF4-FFF2-40B4-BE49-F238E27FC236}">
              <a16:creationId xmlns:a16="http://schemas.microsoft.com/office/drawing/2014/main" id="{A0E31E3B-A757-1829-D2F4-79591D6F7B44}"/>
            </a:ext>
          </a:extLst>
        </xdr:cNvPr>
        <xdr:cNvSpPr>
          <a:spLocks noChangeShapeType="1"/>
        </xdr:cNvSpPr>
      </xdr:nvSpPr>
      <xdr:spPr bwMode="auto">
        <a:xfrm>
          <a:off x="14775180" y="6774180"/>
          <a:ext cx="1676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116205</xdr:colOff>
      <xdr:row>32</xdr:row>
      <xdr:rowOff>38100</xdr:rowOff>
    </xdr:from>
    <xdr:to>
      <xdr:col>25</xdr:col>
      <xdr:colOff>184785</xdr:colOff>
      <xdr:row>33</xdr:row>
      <xdr:rowOff>76200</xdr:rowOff>
    </xdr:to>
    <xdr:sp macro="" textlink="">
      <xdr:nvSpPr>
        <xdr:cNvPr id="11559" name="補助費等最大値テキスト">
          <a:extLst>
            <a:ext uri="{FF2B5EF4-FFF2-40B4-BE49-F238E27FC236}">
              <a16:creationId xmlns:a16="http://schemas.microsoft.com/office/drawing/2014/main" id="{B942CB01-C650-21DB-83CF-569125BDDAC0}"/>
            </a:ext>
          </a:extLst>
        </xdr:cNvPr>
        <xdr:cNvSpPr txBox="1">
          <a:spLocks noChangeArrowheads="1"/>
        </xdr:cNvSpPr>
      </xdr:nvSpPr>
      <xdr:spPr bwMode="auto">
        <a:xfrm>
          <a:off x="16602075" y="5524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0.6</a:t>
          </a:r>
        </a:p>
      </xdr:txBody>
    </xdr:sp>
    <xdr:clientData/>
  </xdr:twoCellAnchor>
  <xdr:twoCellAnchor>
    <xdr:from>
      <xdr:col>23</xdr:col>
      <xdr:colOff>563880</xdr:colOff>
      <xdr:row>33</xdr:row>
      <xdr:rowOff>91440</xdr:rowOff>
    </xdr:from>
    <xdr:to>
      <xdr:col>24</xdr:col>
      <xdr:colOff>114300</xdr:colOff>
      <xdr:row>33</xdr:row>
      <xdr:rowOff>91440</xdr:rowOff>
    </xdr:to>
    <xdr:sp macro="" textlink="">
      <xdr:nvSpPr>
        <xdr:cNvPr id="35740" name="Line 296">
          <a:extLst>
            <a:ext uri="{FF2B5EF4-FFF2-40B4-BE49-F238E27FC236}">
              <a16:creationId xmlns:a16="http://schemas.microsoft.com/office/drawing/2014/main" id="{B4D59C34-A8B4-C4ED-07E9-6E7098B0C4F4}"/>
            </a:ext>
          </a:extLst>
        </xdr:cNvPr>
        <xdr:cNvSpPr>
          <a:spLocks noChangeShapeType="1"/>
        </xdr:cNvSpPr>
      </xdr:nvSpPr>
      <xdr:spPr bwMode="auto">
        <a:xfrm>
          <a:off x="14775180" y="5623560"/>
          <a:ext cx="1676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502920</xdr:colOff>
      <xdr:row>34</xdr:row>
      <xdr:rowOff>99060</xdr:rowOff>
    </xdr:from>
    <xdr:to>
      <xdr:col>24</xdr:col>
      <xdr:colOff>22860</xdr:colOff>
      <xdr:row>34</xdr:row>
      <xdr:rowOff>114300</xdr:rowOff>
    </xdr:to>
    <xdr:sp macro="" textlink="">
      <xdr:nvSpPr>
        <xdr:cNvPr id="35741" name="Line 297">
          <a:extLst>
            <a:ext uri="{FF2B5EF4-FFF2-40B4-BE49-F238E27FC236}">
              <a16:creationId xmlns:a16="http://schemas.microsoft.com/office/drawing/2014/main" id="{FFD3D0EA-164B-155A-1E2D-778BE5F2F139}"/>
            </a:ext>
          </a:extLst>
        </xdr:cNvPr>
        <xdr:cNvSpPr>
          <a:spLocks noChangeShapeType="1"/>
        </xdr:cNvSpPr>
      </xdr:nvSpPr>
      <xdr:spPr bwMode="auto">
        <a:xfrm>
          <a:off x="14097000" y="5798820"/>
          <a:ext cx="754380" cy="152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116205</xdr:colOff>
      <xdr:row>35</xdr:row>
      <xdr:rowOff>135255</xdr:rowOff>
    </xdr:from>
    <xdr:to>
      <xdr:col>25</xdr:col>
      <xdr:colOff>184785</xdr:colOff>
      <xdr:row>37</xdr:row>
      <xdr:rowOff>9672</xdr:rowOff>
    </xdr:to>
    <xdr:sp macro="" textlink="">
      <xdr:nvSpPr>
        <xdr:cNvPr id="11562" name="補助費等平均値テキスト">
          <a:extLst>
            <a:ext uri="{FF2B5EF4-FFF2-40B4-BE49-F238E27FC236}">
              <a16:creationId xmlns:a16="http://schemas.microsoft.com/office/drawing/2014/main" id="{E6C72DB4-42E5-EB49-9FB3-B32E7CC372B7}"/>
            </a:ext>
          </a:extLst>
        </xdr:cNvPr>
        <xdr:cNvSpPr txBox="1">
          <a:spLocks noChangeArrowheads="1"/>
        </xdr:cNvSpPr>
      </xdr:nvSpPr>
      <xdr:spPr bwMode="auto">
        <a:xfrm>
          <a:off x="16602075" y="614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10.3</a:t>
          </a:r>
        </a:p>
      </xdr:txBody>
    </xdr:sp>
    <xdr:clientData/>
  </xdr:twoCellAnchor>
  <xdr:twoCellAnchor>
    <xdr:from>
      <xdr:col>23</xdr:col>
      <xdr:colOff>601980</xdr:colOff>
      <xdr:row>35</xdr:row>
      <xdr:rowOff>137160</xdr:rowOff>
    </xdr:from>
    <xdr:to>
      <xdr:col>24</xdr:col>
      <xdr:colOff>76200</xdr:colOff>
      <xdr:row>36</xdr:row>
      <xdr:rowOff>76200</xdr:rowOff>
    </xdr:to>
    <xdr:sp macro="" textlink="">
      <xdr:nvSpPr>
        <xdr:cNvPr id="35743" name="AutoShape 299">
          <a:extLst>
            <a:ext uri="{FF2B5EF4-FFF2-40B4-BE49-F238E27FC236}">
              <a16:creationId xmlns:a16="http://schemas.microsoft.com/office/drawing/2014/main" id="{37D00B30-315A-1D94-89E8-04EBF2C59A61}"/>
            </a:ext>
          </a:extLst>
        </xdr:cNvPr>
        <xdr:cNvSpPr>
          <a:spLocks noChangeArrowheads="1"/>
        </xdr:cNvSpPr>
      </xdr:nvSpPr>
      <xdr:spPr bwMode="auto">
        <a:xfrm>
          <a:off x="14813280" y="6004560"/>
          <a:ext cx="91440" cy="10668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327660</xdr:colOff>
      <xdr:row>34</xdr:row>
      <xdr:rowOff>91440</xdr:rowOff>
    </xdr:from>
    <xdr:to>
      <xdr:col>22</xdr:col>
      <xdr:colOff>502920</xdr:colOff>
      <xdr:row>34</xdr:row>
      <xdr:rowOff>99060</xdr:rowOff>
    </xdr:to>
    <xdr:sp macro="" textlink="">
      <xdr:nvSpPr>
        <xdr:cNvPr id="35744" name="Line 300">
          <a:extLst>
            <a:ext uri="{FF2B5EF4-FFF2-40B4-BE49-F238E27FC236}">
              <a16:creationId xmlns:a16="http://schemas.microsoft.com/office/drawing/2014/main" id="{322589F7-EA75-4402-6E90-665650E276BC}"/>
            </a:ext>
          </a:extLst>
        </xdr:cNvPr>
        <xdr:cNvSpPr>
          <a:spLocks noChangeShapeType="1"/>
        </xdr:cNvSpPr>
      </xdr:nvSpPr>
      <xdr:spPr bwMode="auto">
        <a:xfrm>
          <a:off x="13304520" y="5791200"/>
          <a:ext cx="792480" cy="762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464820</xdr:colOff>
      <xdr:row>35</xdr:row>
      <xdr:rowOff>160020</xdr:rowOff>
    </xdr:from>
    <xdr:to>
      <xdr:col>22</xdr:col>
      <xdr:colOff>556260</xdr:colOff>
      <xdr:row>36</xdr:row>
      <xdr:rowOff>91440</xdr:rowOff>
    </xdr:to>
    <xdr:sp macro="" textlink="">
      <xdr:nvSpPr>
        <xdr:cNvPr id="35745" name="AutoShape 301">
          <a:extLst>
            <a:ext uri="{FF2B5EF4-FFF2-40B4-BE49-F238E27FC236}">
              <a16:creationId xmlns:a16="http://schemas.microsoft.com/office/drawing/2014/main" id="{AB5AB906-F3C9-DF22-11D9-096B1699A798}"/>
            </a:ext>
          </a:extLst>
        </xdr:cNvPr>
        <xdr:cNvSpPr>
          <a:spLocks noChangeArrowheads="1"/>
        </xdr:cNvSpPr>
      </xdr:nvSpPr>
      <xdr:spPr bwMode="auto">
        <a:xfrm>
          <a:off x="14058900" y="602742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158115</xdr:colOff>
      <xdr:row>36</xdr:row>
      <xdr:rowOff>97155</xdr:rowOff>
    </xdr:from>
    <xdr:to>
      <xdr:col>23</xdr:col>
      <xdr:colOff>205740</xdr:colOff>
      <xdr:row>37</xdr:row>
      <xdr:rowOff>135255</xdr:rowOff>
    </xdr:to>
    <xdr:sp macro="" textlink="">
      <xdr:nvSpPr>
        <xdr:cNvPr id="11566" name="Text Box 302">
          <a:extLst>
            <a:ext uri="{FF2B5EF4-FFF2-40B4-BE49-F238E27FC236}">
              <a16:creationId xmlns:a16="http://schemas.microsoft.com/office/drawing/2014/main" id="{46CCCADD-6851-3F9F-260C-C90F01FE2AB2}"/>
            </a:ext>
          </a:extLst>
        </xdr:cNvPr>
        <xdr:cNvSpPr txBox="1">
          <a:spLocks noChangeArrowheads="1"/>
        </xdr:cNvSpPr>
      </xdr:nvSpPr>
      <xdr:spPr bwMode="auto">
        <a:xfrm>
          <a:off x="15287625" y="6276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10.6</a:t>
          </a:r>
        </a:p>
      </xdr:txBody>
    </xdr:sp>
    <xdr:clientData/>
  </xdr:twoCellAnchor>
  <xdr:twoCellAnchor>
    <xdr:from>
      <xdr:col>20</xdr:col>
      <xdr:colOff>144780</xdr:colOff>
      <xdr:row>34</xdr:row>
      <xdr:rowOff>91440</xdr:rowOff>
    </xdr:from>
    <xdr:to>
      <xdr:col>21</xdr:col>
      <xdr:colOff>327660</xdr:colOff>
      <xdr:row>34</xdr:row>
      <xdr:rowOff>91440</xdr:rowOff>
    </xdr:to>
    <xdr:sp macro="" textlink="">
      <xdr:nvSpPr>
        <xdr:cNvPr id="35747" name="Line 303">
          <a:extLst>
            <a:ext uri="{FF2B5EF4-FFF2-40B4-BE49-F238E27FC236}">
              <a16:creationId xmlns:a16="http://schemas.microsoft.com/office/drawing/2014/main" id="{B0FBB2DB-EDEB-2A68-F036-63C9D5DB2A5C}"/>
            </a:ext>
          </a:extLst>
        </xdr:cNvPr>
        <xdr:cNvSpPr>
          <a:spLocks noChangeShapeType="1"/>
        </xdr:cNvSpPr>
      </xdr:nvSpPr>
      <xdr:spPr bwMode="auto">
        <a:xfrm>
          <a:off x="12504420" y="5791200"/>
          <a:ext cx="8001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281940</xdr:colOff>
      <xdr:row>36</xdr:row>
      <xdr:rowOff>0</xdr:rowOff>
    </xdr:from>
    <xdr:to>
      <xdr:col>21</xdr:col>
      <xdr:colOff>365760</xdr:colOff>
      <xdr:row>36</xdr:row>
      <xdr:rowOff>99060</xdr:rowOff>
    </xdr:to>
    <xdr:sp macro="" textlink="">
      <xdr:nvSpPr>
        <xdr:cNvPr id="35748" name="AutoShape 304">
          <a:extLst>
            <a:ext uri="{FF2B5EF4-FFF2-40B4-BE49-F238E27FC236}">
              <a16:creationId xmlns:a16="http://schemas.microsoft.com/office/drawing/2014/main" id="{058051F9-C7BC-3C69-3670-F52DA28B9E15}"/>
            </a:ext>
          </a:extLst>
        </xdr:cNvPr>
        <xdr:cNvSpPr>
          <a:spLocks noChangeArrowheads="1"/>
        </xdr:cNvSpPr>
      </xdr:nvSpPr>
      <xdr:spPr bwMode="auto">
        <a:xfrm>
          <a:off x="13258800" y="6035040"/>
          <a:ext cx="8382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598170</xdr:colOff>
      <xdr:row>36</xdr:row>
      <xdr:rowOff>114300</xdr:rowOff>
    </xdr:from>
    <xdr:to>
      <xdr:col>22</xdr:col>
      <xdr:colOff>49530</xdr:colOff>
      <xdr:row>37</xdr:row>
      <xdr:rowOff>152400</xdr:rowOff>
    </xdr:to>
    <xdr:sp macro="" textlink="">
      <xdr:nvSpPr>
        <xdr:cNvPr id="11569" name="Text Box 305">
          <a:extLst>
            <a:ext uri="{FF2B5EF4-FFF2-40B4-BE49-F238E27FC236}">
              <a16:creationId xmlns:a16="http://schemas.microsoft.com/office/drawing/2014/main" id="{2031FF18-6F61-A187-B381-F9CB51336BDF}"/>
            </a:ext>
          </a:extLst>
        </xdr:cNvPr>
        <xdr:cNvSpPr txBox="1">
          <a:spLocks noChangeArrowheads="1"/>
        </xdr:cNvSpPr>
      </xdr:nvSpPr>
      <xdr:spPr bwMode="auto">
        <a:xfrm>
          <a:off x="14401800" y="6286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10.9</a:t>
          </a:r>
        </a:p>
      </xdr:txBody>
    </xdr:sp>
    <xdr:clientData/>
  </xdr:twoCellAnchor>
  <xdr:twoCellAnchor>
    <xdr:from>
      <xdr:col>18</xdr:col>
      <xdr:colOff>571500</xdr:colOff>
      <xdr:row>34</xdr:row>
      <xdr:rowOff>68580</xdr:rowOff>
    </xdr:from>
    <xdr:to>
      <xdr:col>20</xdr:col>
      <xdr:colOff>144780</xdr:colOff>
      <xdr:row>34</xdr:row>
      <xdr:rowOff>91440</xdr:rowOff>
    </xdr:to>
    <xdr:sp macro="" textlink="">
      <xdr:nvSpPr>
        <xdr:cNvPr id="35750" name="Line 306">
          <a:extLst>
            <a:ext uri="{FF2B5EF4-FFF2-40B4-BE49-F238E27FC236}">
              <a16:creationId xmlns:a16="http://schemas.microsoft.com/office/drawing/2014/main" id="{3E01719F-3019-EF2C-2A17-975ECC22EEA9}"/>
            </a:ext>
          </a:extLst>
        </xdr:cNvPr>
        <xdr:cNvSpPr>
          <a:spLocks noChangeShapeType="1"/>
        </xdr:cNvSpPr>
      </xdr:nvSpPr>
      <xdr:spPr bwMode="auto">
        <a:xfrm>
          <a:off x="11696700" y="5768340"/>
          <a:ext cx="807720" cy="2286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91440</xdr:colOff>
      <xdr:row>36</xdr:row>
      <xdr:rowOff>7620</xdr:rowOff>
    </xdr:from>
    <xdr:to>
      <xdr:col>20</xdr:col>
      <xdr:colOff>182880</xdr:colOff>
      <xdr:row>36</xdr:row>
      <xdr:rowOff>99060</xdr:rowOff>
    </xdr:to>
    <xdr:sp macro="" textlink="">
      <xdr:nvSpPr>
        <xdr:cNvPr id="35751" name="AutoShape 307">
          <a:extLst>
            <a:ext uri="{FF2B5EF4-FFF2-40B4-BE49-F238E27FC236}">
              <a16:creationId xmlns:a16="http://schemas.microsoft.com/office/drawing/2014/main" id="{3418951C-E06A-38F7-6DC1-9AB2B107D04F}"/>
            </a:ext>
          </a:extLst>
        </xdr:cNvPr>
        <xdr:cNvSpPr>
          <a:spLocks noChangeArrowheads="1"/>
        </xdr:cNvSpPr>
      </xdr:nvSpPr>
      <xdr:spPr bwMode="auto">
        <a:xfrm>
          <a:off x="12451080" y="6042660"/>
          <a:ext cx="91440" cy="9144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421005</xdr:colOff>
      <xdr:row>36</xdr:row>
      <xdr:rowOff>123825</xdr:rowOff>
    </xdr:from>
    <xdr:to>
      <xdr:col>20</xdr:col>
      <xdr:colOff>489585</xdr:colOff>
      <xdr:row>37</xdr:row>
      <xdr:rowOff>161925</xdr:rowOff>
    </xdr:to>
    <xdr:sp macro="" textlink="">
      <xdr:nvSpPr>
        <xdr:cNvPr id="11572" name="Text Box 308">
          <a:extLst>
            <a:ext uri="{FF2B5EF4-FFF2-40B4-BE49-F238E27FC236}">
              <a16:creationId xmlns:a16="http://schemas.microsoft.com/office/drawing/2014/main" id="{08A5AE72-7B1D-C072-5A45-618200046F5C}"/>
            </a:ext>
          </a:extLst>
        </xdr:cNvPr>
        <xdr:cNvSpPr txBox="1">
          <a:spLocks noChangeArrowheads="1"/>
        </xdr:cNvSpPr>
      </xdr:nvSpPr>
      <xdr:spPr bwMode="auto">
        <a:xfrm>
          <a:off x="13515975" y="629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11.0</a:t>
          </a:r>
        </a:p>
      </xdr:txBody>
    </xdr:sp>
    <xdr:clientData/>
  </xdr:twoCellAnchor>
  <xdr:twoCellAnchor>
    <xdr:from>
      <xdr:col>18</xdr:col>
      <xdr:colOff>533400</xdr:colOff>
      <xdr:row>36</xdr:row>
      <xdr:rowOff>0</xdr:rowOff>
    </xdr:from>
    <xdr:to>
      <xdr:col>19</xdr:col>
      <xdr:colOff>7620</xdr:colOff>
      <xdr:row>36</xdr:row>
      <xdr:rowOff>99060</xdr:rowOff>
    </xdr:to>
    <xdr:sp macro="" textlink="">
      <xdr:nvSpPr>
        <xdr:cNvPr id="35753" name="AutoShape 309">
          <a:extLst>
            <a:ext uri="{FF2B5EF4-FFF2-40B4-BE49-F238E27FC236}">
              <a16:creationId xmlns:a16="http://schemas.microsoft.com/office/drawing/2014/main" id="{6380A335-B34C-F42A-D7FF-00737387D98E}"/>
            </a:ext>
          </a:extLst>
        </xdr:cNvPr>
        <xdr:cNvSpPr>
          <a:spLocks noChangeArrowheads="1"/>
        </xdr:cNvSpPr>
      </xdr:nvSpPr>
      <xdr:spPr bwMode="auto">
        <a:xfrm>
          <a:off x="11658600" y="603504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226695</xdr:colOff>
      <xdr:row>36</xdr:row>
      <xdr:rowOff>114300</xdr:rowOff>
    </xdr:from>
    <xdr:to>
      <xdr:col>19</xdr:col>
      <xdr:colOff>295275</xdr:colOff>
      <xdr:row>37</xdr:row>
      <xdr:rowOff>152400</xdr:rowOff>
    </xdr:to>
    <xdr:sp macro="" textlink="">
      <xdr:nvSpPr>
        <xdr:cNvPr id="11574" name="Text Box 310">
          <a:extLst>
            <a:ext uri="{FF2B5EF4-FFF2-40B4-BE49-F238E27FC236}">
              <a16:creationId xmlns:a16="http://schemas.microsoft.com/office/drawing/2014/main" id="{DF2A3DA7-EF86-3EB0-48DA-D6AE46F7EC9C}"/>
            </a:ext>
          </a:extLst>
        </xdr:cNvPr>
        <xdr:cNvSpPr txBox="1">
          <a:spLocks noChangeArrowheads="1"/>
        </xdr:cNvSpPr>
      </xdr:nvSpPr>
      <xdr:spPr bwMode="auto">
        <a:xfrm>
          <a:off x="12620625" y="6286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10.9</a:t>
          </a:r>
        </a:p>
      </xdr:txBody>
    </xdr:sp>
    <xdr:clientData/>
  </xdr:twoCellAnchor>
  <xdr:twoCellAnchor editAs="oneCell">
    <xdr:from>
      <xdr:col>23</xdr:col>
      <xdr:colOff>539115</xdr:colOff>
      <xdr:row>44</xdr:row>
      <xdr:rowOff>76200</xdr:rowOff>
    </xdr:from>
    <xdr:to>
      <xdr:col>24</xdr:col>
      <xdr:colOff>607695</xdr:colOff>
      <xdr:row>45</xdr:row>
      <xdr:rowOff>114300</xdr:rowOff>
    </xdr:to>
    <xdr:sp macro="" textlink="">
      <xdr:nvSpPr>
        <xdr:cNvPr id="11575" name="Text Box 311">
          <a:extLst>
            <a:ext uri="{FF2B5EF4-FFF2-40B4-BE49-F238E27FC236}">
              <a16:creationId xmlns:a16="http://schemas.microsoft.com/office/drawing/2014/main" id="{03C40620-24FA-3196-2D61-84E4FEF9181E}"/>
            </a:ext>
          </a:extLst>
        </xdr:cNvPr>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401955</xdr:colOff>
      <xdr:row>44</xdr:row>
      <xdr:rowOff>76200</xdr:rowOff>
    </xdr:from>
    <xdr:to>
      <xdr:col>23</xdr:col>
      <xdr:colOff>470535</xdr:colOff>
      <xdr:row>45</xdr:row>
      <xdr:rowOff>114300</xdr:rowOff>
    </xdr:to>
    <xdr:sp macro="" textlink="">
      <xdr:nvSpPr>
        <xdr:cNvPr id="11576" name="Text Box 312">
          <a:extLst>
            <a:ext uri="{FF2B5EF4-FFF2-40B4-BE49-F238E27FC236}">
              <a16:creationId xmlns:a16="http://schemas.microsoft.com/office/drawing/2014/main" id="{F4C85505-C6C1-0EBE-3E0A-48AFA953728E}"/>
            </a:ext>
          </a:extLst>
        </xdr:cNvPr>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21</xdr:col>
      <xdr:colOff>217170</xdr:colOff>
      <xdr:row>44</xdr:row>
      <xdr:rowOff>76200</xdr:rowOff>
    </xdr:from>
    <xdr:to>
      <xdr:col>22</xdr:col>
      <xdr:colOff>285750</xdr:colOff>
      <xdr:row>45</xdr:row>
      <xdr:rowOff>114300</xdr:rowOff>
    </xdr:to>
    <xdr:sp macro="" textlink="">
      <xdr:nvSpPr>
        <xdr:cNvPr id="11577" name="Text Box 313">
          <a:extLst>
            <a:ext uri="{FF2B5EF4-FFF2-40B4-BE49-F238E27FC236}">
              <a16:creationId xmlns:a16="http://schemas.microsoft.com/office/drawing/2014/main" id="{174587F2-A12C-5710-030E-65B5A36310F8}"/>
            </a:ext>
          </a:extLst>
        </xdr:cNvPr>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47625</xdr:colOff>
      <xdr:row>44</xdr:row>
      <xdr:rowOff>76200</xdr:rowOff>
    </xdr:from>
    <xdr:to>
      <xdr:col>21</xdr:col>
      <xdr:colOff>116205</xdr:colOff>
      <xdr:row>45</xdr:row>
      <xdr:rowOff>114300</xdr:rowOff>
    </xdr:to>
    <xdr:sp macro="" textlink="">
      <xdr:nvSpPr>
        <xdr:cNvPr id="11578" name="Text Box 314">
          <a:extLst>
            <a:ext uri="{FF2B5EF4-FFF2-40B4-BE49-F238E27FC236}">
              <a16:creationId xmlns:a16="http://schemas.microsoft.com/office/drawing/2014/main" id="{6C612561-FD40-5D37-F78D-BF384532519F}"/>
            </a:ext>
          </a:extLst>
        </xdr:cNvPr>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18</xdr:col>
      <xdr:colOff>470535</xdr:colOff>
      <xdr:row>44</xdr:row>
      <xdr:rowOff>76200</xdr:rowOff>
    </xdr:from>
    <xdr:to>
      <xdr:col>19</xdr:col>
      <xdr:colOff>539115</xdr:colOff>
      <xdr:row>45</xdr:row>
      <xdr:rowOff>114300</xdr:rowOff>
    </xdr:to>
    <xdr:sp macro="" textlink="">
      <xdr:nvSpPr>
        <xdr:cNvPr id="11579" name="Text Box 315">
          <a:extLst>
            <a:ext uri="{FF2B5EF4-FFF2-40B4-BE49-F238E27FC236}">
              <a16:creationId xmlns:a16="http://schemas.microsoft.com/office/drawing/2014/main" id="{5AB7553A-29AC-D069-6262-B47E16BA89CC}"/>
            </a:ext>
          </a:extLst>
        </xdr:cNvPr>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23</xdr:col>
      <xdr:colOff>601980</xdr:colOff>
      <xdr:row>34</xdr:row>
      <xdr:rowOff>68580</xdr:rowOff>
    </xdr:from>
    <xdr:to>
      <xdr:col>24</xdr:col>
      <xdr:colOff>76200</xdr:colOff>
      <xdr:row>34</xdr:row>
      <xdr:rowOff>160020</xdr:rowOff>
    </xdr:to>
    <xdr:sp macro="" textlink="">
      <xdr:nvSpPr>
        <xdr:cNvPr id="35760" name="Oval 316">
          <a:extLst>
            <a:ext uri="{FF2B5EF4-FFF2-40B4-BE49-F238E27FC236}">
              <a16:creationId xmlns:a16="http://schemas.microsoft.com/office/drawing/2014/main" id="{7EF9EFF5-C9F0-0E6D-272C-E1848DBBE1C7}"/>
            </a:ext>
          </a:extLst>
        </xdr:cNvPr>
        <xdr:cNvSpPr>
          <a:spLocks noChangeArrowheads="1"/>
        </xdr:cNvSpPr>
      </xdr:nvSpPr>
      <xdr:spPr bwMode="auto">
        <a:xfrm>
          <a:off x="14813280" y="5768340"/>
          <a:ext cx="91440" cy="91440"/>
        </a:xfrm>
        <a:prstGeom prst="ellipse">
          <a:avLst/>
        </a:prstGeom>
        <a:solidFill>
          <a:srgbClr val="FF0000"/>
        </a:solidFill>
        <a:ln w="9525">
          <a:solidFill>
            <a:srgbClr val="FF0000"/>
          </a:solidFill>
          <a:round/>
          <a:headEnd/>
          <a:tailEnd/>
        </a:ln>
      </xdr:spPr>
    </xdr:sp>
    <xdr:clientData/>
  </xdr:twoCellAnchor>
  <xdr:twoCellAnchor editAs="oneCell">
    <xdr:from>
      <xdr:col>24</xdr:col>
      <xdr:colOff>116205</xdr:colOff>
      <xdr:row>33</xdr:row>
      <xdr:rowOff>97155</xdr:rowOff>
    </xdr:from>
    <xdr:to>
      <xdr:col>25</xdr:col>
      <xdr:colOff>184785</xdr:colOff>
      <xdr:row>34</xdr:row>
      <xdr:rowOff>135255</xdr:rowOff>
    </xdr:to>
    <xdr:sp macro="" textlink="">
      <xdr:nvSpPr>
        <xdr:cNvPr id="11581" name="補助費等該当値テキスト">
          <a:extLst>
            <a:ext uri="{FF2B5EF4-FFF2-40B4-BE49-F238E27FC236}">
              <a16:creationId xmlns:a16="http://schemas.microsoft.com/office/drawing/2014/main" id="{908CFA61-CC90-F4E0-D6A9-D0F6706F3DD2}"/>
            </a:ext>
          </a:extLst>
        </xdr:cNvPr>
        <xdr:cNvSpPr txBox="1">
          <a:spLocks noChangeArrowheads="1"/>
        </xdr:cNvSpPr>
      </xdr:nvSpPr>
      <xdr:spPr bwMode="auto">
        <a:xfrm>
          <a:off x="16602075" y="5762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4.7</a:t>
          </a:r>
        </a:p>
      </xdr:txBody>
    </xdr:sp>
    <xdr:clientData/>
  </xdr:twoCellAnchor>
  <xdr:twoCellAnchor>
    <xdr:from>
      <xdr:col>22</xdr:col>
      <xdr:colOff>464820</xdr:colOff>
      <xdr:row>34</xdr:row>
      <xdr:rowOff>53340</xdr:rowOff>
    </xdr:from>
    <xdr:to>
      <xdr:col>22</xdr:col>
      <xdr:colOff>556260</xdr:colOff>
      <xdr:row>34</xdr:row>
      <xdr:rowOff>144780</xdr:rowOff>
    </xdr:to>
    <xdr:sp macro="" textlink="">
      <xdr:nvSpPr>
        <xdr:cNvPr id="35762" name="Oval 318">
          <a:extLst>
            <a:ext uri="{FF2B5EF4-FFF2-40B4-BE49-F238E27FC236}">
              <a16:creationId xmlns:a16="http://schemas.microsoft.com/office/drawing/2014/main" id="{E078C4D9-C6B3-22F3-F473-208B815DFD2A}"/>
            </a:ext>
          </a:extLst>
        </xdr:cNvPr>
        <xdr:cNvSpPr>
          <a:spLocks noChangeArrowheads="1"/>
        </xdr:cNvSpPr>
      </xdr:nvSpPr>
      <xdr:spPr bwMode="auto">
        <a:xfrm>
          <a:off x="14058900" y="5753100"/>
          <a:ext cx="91440" cy="91440"/>
        </a:xfrm>
        <a:prstGeom prst="ellipse">
          <a:avLst/>
        </a:prstGeom>
        <a:solidFill>
          <a:srgbClr val="FF0000"/>
        </a:solidFill>
        <a:ln w="9525">
          <a:solidFill>
            <a:srgbClr val="FF0000"/>
          </a:solidFill>
          <a:round/>
          <a:headEnd/>
          <a:tailEnd/>
        </a:ln>
      </xdr:spPr>
    </xdr:sp>
    <xdr:clientData/>
  </xdr:twoCellAnchor>
  <xdr:twoCellAnchor editAs="oneCell">
    <xdr:from>
      <xdr:col>22</xdr:col>
      <xdr:colOff>158115</xdr:colOff>
      <xdr:row>33</xdr:row>
      <xdr:rowOff>11430</xdr:rowOff>
    </xdr:from>
    <xdr:to>
      <xdr:col>23</xdr:col>
      <xdr:colOff>205740</xdr:colOff>
      <xdr:row>34</xdr:row>
      <xdr:rowOff>49530</xdr:rowOff>
    </xdr:to>
    <xdr:sp macro="" textlink="">
      <xdr:nvSpPr>
        <xdr:cNvPr id="11583" name="Text Box 319">
          <a:extLst>
            <a:ext uri="{FF2B5EF4-FFF2-40B4-BE49-F238E27FC236}">
              <a16:creationId xmlns:a16="http://schemas.microsoft.com/office/drawing/2014/main" id="{A6726D15-A19B-AB7D-579D-B3DD71346DC7}"/>
            </a:ext>
          </a:extLst>
        </xdr:cNvPr>
        <xdr:cNvSpPr txBox="1">
          <a:spLocks noChangeArrowheads="1"/>
        </xdr:cNvSpPr>
      </xdr:nvSpPr>
      <xdr:spPr bwMode="auto">
        <a:xfrm>
          <a:off x="15287625" y="5676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4.5</a:t>
          </a:r>
        </a:p>
      </xdr:txBody>
    </xdr:sp>
    <xdr:clientData/>
  </xdr:twoCellAnchor>
  <xdr:twoCellAnchor>
    <xdr:from>
      <xdr:col>21</xdr:col>
      <xdr:colOff>281940</xdr:colOff>
      <xdr:row>34</xdr:row>
      <xdr:rowOff>45720</xdr:rowOff>
    </xdr:from>
    <xdr:to>
      <xdr:col>21</xdr:col>
      <xdr:colOff>365760</xdr:colOff>
      <xdr:row>34</xdr:row>
      <xdr:rowOff>144780</xdr:rowOff>
    </xdr:to>
    <xdr:sp macro="" textlink="">
      <xdr:nvSpPr>
        <xdr:cNvPr id="35764" name="Oval 320">
          <a:extLst>
            <a:ext uri="{FF2B5EF4-FFF2-40B4-BE49-F238E27FC236}">
              <a16:creationId xmlns:a16="http://schemas.microsoft.com/office/drawing/2014/main" id="{41EC3EA9-EC18-05E5-B45D-3B5B80C101DF}"/>
            </a:ext>
          </a:extLst>
        </xdr:cNvPr>
        <xdr:cNvSpPr>
          <a:spLocks noChangeArrowheads="1"/>
        </xdr:cNvSpPr>
      </xdr:nvSpPr>
      <xdr:spPr bwMode="auto">
        <a:xfrm>
          <a:off x="13258800" y="5745480"/>
          <a:ext cx="83820" cy="99060"/>
        </a:xfrm>
        <a:prstGeom prst="ellipse">
          <a:avLst/>
        </a:prstGeom>
        <a:solidFill>
          <a:srgbClr val="FF0000"/>
        </a:solidFill>
        <a:ln w="9525">
          <a:solidFill>
            <a:srgbClr val="FF0000"/>
          </a:solidFill>
          <a:round/>
          <a:headEnd/>
          <a:tailEnd/>
        </a:ln>
      </xdr:spPr>
    </xdr:sp>
    <xdr:clientData/>
  </xdr:twoCellAnchor>
  <xdr:twoCellAnchor editAs="oneCell">
    <xdr:from>
      <xdr:col>20</xdr:col>
      <xdr:colOff>598170</xdr:colOff>
      <xdr:row>33</xdr:row>
      <xdr:rowOff>11430</xdr:rowOff>
    </xdr:from>
    <xdr:to>
      <xdr:col>22</xdr:col>
      <xdr:colOff>49530</xdr:colOff>
      <xdr:row>34</xdr:row>
      <xdr:rowOff>49530</xdr:rowOff>
    </xdr:to>
    <xdr:sp macro="" textlink="">
      <xdr:nvSpPr>
        <xdr:cNvPr id="11585" name="Text Box 321">
          <a:extLst>
            <a:ext uri="{FF2B5EF4-FFF2-40B4-BE49-F238E27FC236}">
              <a16:creationId xmlns:a16="http://schemas.microsoft.com/office/drawing/2014/main" id="{A0D3D766-B8E2-A093-EBA6-A9AEBE964EB2}"/>
            </a:ext>
          </a:extLst>
        </xdr:cNvPr>
        <xdr:cNvSpPr txBox="1">
          <a:spLocks noChangeArrowheads="1"/>
        </xdr:cNvSpPr>
      </xdr:nvSpPr>
      <xdr:spPr bwMode="auto">
        <a:xfrm>
          <a:off x="14401800" y="567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4.4</a:t>
          </a:r>
        </a:p>
      </xdr:txBody>
    </xdr:sp>
    <xdr:clientData/>
  </xdr:twoCellAnchor>
  <xdr:twoCellAnchor>
    <xdr:from>
      <xdr:col>20</xdr:col>
      <xdr:colOff>91440</xdr:colOff>
      <xdr:row>34</xdr:row>
      <xdr:rowOff>45720</xdr:rowOff>
    </xdr:from>
    <xdr:to>
      <xdr:col>20</xdr:col>
      <xdr:colOff>182880</xdr:colOff>
      <xdr:row>34</xdr:row>
      <xdr:rowOff>137160</xdr:rowOff>
    </xdr:to>
    <xdr:sp macro="" textlink="">
      <xdr:nvSpPr>
        <xdr:cNvPr id="35766" name="Oval 322">
          <a:extLst>
            <a:ext uri="{FF2B5EF4-FFF2-40B4-BE49-F238E27FC236}">
              <a16:creationId xmlns:a16="http://schemas.microsoft.com/office/drawing/2014/main" id="{3FA01959-AFC7-555C-2FEE-3A78745E02E4}"/>
            </a:ext>
          </a:extLst>
        </xdr:cNvPr>
        <xdr:cNvSpPr>
          <a:spLocks noChangeArrowheads="1"/>
        </xdr:cNvSpPr>
      </xdr:nvSpPr>
      <xdr:spPr bwMode="auto">
        <a:xfrm>
          <a:off x="12451080" y="5745480"/>
          <a:ext cx="91440" cy="91440"/>
        </a:xfrm>
        <a:prstGeom prst="ellipse">
          <a:avLst/>
        </a:prstGeom>
        <a:solidFill>
          <a:srgbClr val="FF0000"/>
        </a:solidFill>
        <a:ln w="9525">
          <a:solidFill>
            <a:srgbClr val="FF0000"/>
          </a:solidFill>
          <a:round/>
          <a:headEnd/>
          <a:tailEnd/>
        </a:ln>
      </xdr:spPr>
    </xdr:sp>
    <xdr:clientData/>
  </xdr:twoCellAnchor>
  <xdr:twoCellAnchor editAs="oneCell">
    <xdr:from>
      <xdr:col>19</xdr:col>
      <xdr:colOff>421005</xdr:colOff>
      <xdr:row>33</xdr:row>
      <xdr:rowOff>9525</xdr:rowOff>
    </xdr:from>
    <xdr:to>
      <xdr:col>20</xdr:col>
      <xdr:colOff>489585</xdr:colOff>
      <xdr:row>34</xdr:row>
      <xdr:rowOff>47625</xdr:rowOff>
    </xdr:to>
    <xdr:sp macro="" textlink="">
      <xdr:nvSpPr>
        <xdr:cNvPr id="11587" name="Text Box 323">
          <a:extLst>
            <a:ext uri="{FF2B5EF4-FFF2-40B4-BE49-F238E27FC236}">
              <a16:creationId xmlns:a16="http://schemas.microsoft.com/office/drawing/2014/main" id="{24E4350C-8803-7C7D-A8E5-4BC5D74EBDC6}"/>
            </a:ext>
          </a:extLst>
        </xdr:cNvPr>
        <xdr:cNvSpPr txBox="1">
          <a:spLocks noChangeArrowheads="1"/>
        </xdr:cNvSpPr>
      </xdr:nvSpPr>
      <xdr:spPr bwMode="auto">
        <a:xfrm>
          <a:off x="13515975"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4.3</a:t>
          </a:r>
        </a:p>
      </xdr:txBody>
    </xdr:sp>
    <xdr:clientData/>
  </xdr:twoCellAnchor>
  <xdr:twoCellAnchor>
    <xdr:from>
      <xdr:col>18</xdr:col>
      <xdr:colOff>533400</xdr:colOff>
      <xdr:row>34</xdr:row>
      <xdr:rowOff>15240</xdr:rowOff>
    </xdr:from>
    <xdr:to>
      <xdr:col>19</xdr:col>
      <xdr:colOff>7620</xdr:colOff>
      <xdr:row>34</xdr:row>
      <xdr:rowOff>114300</xdr:rowOff>
    </xdr:to>
    <xdr:sp macro="" textlink="">
      <xdr:nvSpPr>
        <xdr:cNvPr id="35768" name="Oval 324">
          <a:extLst>
            <a:ext uri="{FF2B5EF4-FFF2-40B4-BE49-F238E27FC236}">
              <a16:creationId xmlns:a16="http://schemas.microsoft.com/office/drawing/2014/main" id="{1A4D8A8C-27DD-8FA7-7FE4-6A6F1D4FFE8C}"/>
            </a:ext>
          </a:extLst>
        </xdr:cNvPr>
        <xdr:cNvSpPr>
          <a:spLocks noChangeArrowheads="1"/>
        </xdr:cNvSpPr>
      </xdr:nvSpPr>
      <xdr:spPr bwMode="auto">
        <a:xfrm>
          <a:off x="11658600" y="5715000"/>
          <a:ext cx="91440" cy="99060"/>
        </a:xfrm>
        <a:prstGeom prst="ellipse">
          <a:avLst/>
        </a:prstGeom>
        <a:solidFill>
          <a:srgbClr val="FF0000"/>
        </a:solidFill>
        <a:ln w="9525">
          <a:solidFill>
            <a:srgbClr val="FF0000"/>
          </a:solidFill>
          <a:round/>
          <a:headEnd/>
          <a:tailEnd/>
        </a:ln>
      </xdr:spPr>
    </xdr:sp>
    <xdr:clientData/>
  </xdr:twoCellAnchor>
  <xdr:twoCellAnchor editAs="oneCell">
    <xdr:from>
      <xdr:col>18</xdr:col>
      <xdr:colOff>226695</xdr:colOff>
      <xdr:row>32</xdr:row>
      <xdr:rowOff>152400</xdr:rowOff>
    </xdr:from>
    <xdr:to>
      <xdr:col>19</xdr:col>
      <xdr:colOff>295275</xdr:colOff>
      <xdr:row>34</xdr:row>
      <xdr:rowOff>11571</xdr:rowOff>
    </xdr:to>
    <xdr:sp macro="" textlink="">
      <xdr:nvSpPr>
        <xdr:cNvPr id="11589" name="Text Box 325">
          <a:extLst>
            <a:ext uri="{FF2B5EF4-FFF2-40B4-BE49-F238E27FC236}">
              <a16:creationId xmlns:a16="http://schemas.microsoft.com/office/drawing/2014/main" id="{BB547A60-A532-4A8E-0B5C-6FD8EA0A1F17}"/>
            </a:ext>
          </a:extLst>
        </xdr:cNvPr>
        <xdr:cNvSpPr txBox="1">
          <a:spLocks noChangeArrowheads="1"/>
        </xdr:cNvSpPr>
      </xdr:nvSpPr>
      <xdr:spPr bwMode="auto">
        <a:xfrm>
          <a:off x="12620625" y="5638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3.7</a:t>
          </a:r>
        </a:p>
      </xdr:txBody>
    </xdr:sp>
    <xdr:clientData/>
  </xdr:twoCellAnchor>
  <xdr:twoCellAnchor>
    <xdr:from>
      <xdr:col>1</xdr:col>
      <xdr:colOff>59055</xdr:colOff>
      <xdr:row>67</xdr:row>
      <xdr:rowOff>66675</xdr:rowOff>
    </xdr:from>
    <xdr:to>
      <xdr:col>7</xdr:col>
      <xdr:colOff>510516</xdr:colOff>
      <xdr:row>69</xdr:row>
      <xdr:rowOff>47625</xdr:rowOff>
    </xdr:to>
    <xdr:sp macro="" textlink="">
      <xdr:nvSpPr>
        <xdr:cNvPr id="11590" name="Rectangle 326">
          <a:extLst>
            <a:ext uri="{FF2B5EF4-FFF2-40B4-BE49-F238E27FC236}">
              <a16:creationId xmlns:a16="http://schemas.microsoft.com/office/drawing/2014/main" id="{A05F6CF0-CABA-3750-E12E-8325807DBEC5}"/>
            </a:ext>
          </a:extLst>
        </xdr:cNvPr>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529590</xdr:colOff>
      <xdr:row>67</xdr:row>
      <xdr:rowOff>125730</xdr:rowOff>
    </xdr:from>
    <xdr:to>
      <xdr:col>10</xdr:col>
      <xdr:colOff>49530</xdr:colOff>
      <xdr:row>69</xdr:row>
      <xdr:rowOff>47804</xdr:rowOff>
    </xdr:to>
    <xdr:sp macro="" textlink="">
      <xdr:nvSpPr>
        <xdr:cNvPr id="11591" name="Rectangle 327">
          <a:extLst>
            <a:ext uri="{FF2B5EF4-FFF2-40B4-BE49-F238E27FC236}">
              <a16:creationId xmlns:a16="http://schemas.microsoft.com/office/drawing/2014/main" id="{DA652A8A-3F76-58BB-4518-64CBB148A14C}"/>
            </a:ext>
          </a:extLst>
        </xdr:cNvPr>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529590</xdr:colOff>
      <xdr:row>68</xdr:row>
      <xdr:rowOff>152400</xdr:rowOff>
    </xdr:from>
    <xdr:to>
      <xdr:col>10</xdr:col>
      <xdr:colOff>49530</xdr:colOff>
      <xdr:row>70</xdr:row>
      <xdr:rowOff>66675</xdr:rowOff>
    </xdr:to>
    <xdr:sp macro="" textlink="">
      <xdr:nvSpPr>
        <xdr:cNvPr id="11592" name="Rectangle 328">
          <a:extLst>
            <a:ext uri="{FF2B5EF4-FFF2-40B4-BE49-F238E27FC236}">
              <a16:creationId xmlns:a16="http://schemas.microsoft.com/office/drawing/2014/main" id="{8F894FEC-EEF0-324E-5F2C-CAF95523FCB0}"/>
            </a:ext>
          </a:extLst>
        </xdr:cNvPr>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132/195</a:t>
          </a:r>
        </a:p>
      </xdr:txBody>
    </xdr:sp>
    <xdr:clientData/>
  </xdr:twoCellAnchor>
  <xdr:twoCellAnchor>
    <xdr:from>
      <xdr:col>10</xdr:col>
      <xdr:colOff>196215</xdr:colOff>
      <xdr:row>67</xdr:row>
      <xdr:rowOff>125730</xdr:rowOff>
    </xdr:from>
    <xdr:to>
      <xdr:col>12</xdr:col>
      <xdr:colOff>217181</xdr:colOff>
      <xdr:row>69</xdr:row>
      <xdr:rowOff>47804</xdr:rowOff>
    </xdr:to>
    <xdr:sp macro="" textlink="">
      <xdr:nvSpPr>
        <xdr:cNvPr id="11593" name="Rectangle 329">
          <a:extLst>
            <a:ext uri="{FF2B5EF4-FFF2-40B4-BE49-F238E27FC236}">
              <a16:creationId xmlns:a16="http://schemas.microsoft.com/office/drawing/2014/main" id="{E7F03C72-8E32-A569-FB40-F87A2ED0F330}"/>
            </a:ext>
          </a:extLst>
        </xdr:cNvPr>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196215</xdr:colOff>
      <xdr:row>68</xdr:row>
      <xdr:rowOff>152400</xdr:rowOff>
    </xdr:from>
    <xdr:to>
      <xdr:col>12</xdr:col>
      <xdr:colOff>217181</xdr:colOff>
      <xdr:row>70</xdr:row>
      <xdr:rowOff>66675</xdr:rowOff>
    </xdr:to>
    <xdr:sp macro="" textlink="">
      <xdr:nvSpPr>
        <xdr:cNvPr id="11594" name="Rectangle 330">
          <a:extLst>
            <a:ext uri="{FF2B5EF4-FFF2-40B4-BE49-F238E27FC236}">
              <a16:creationId xmlns:a16="http://schemas.microsoft.com/office/drawing/2014/main" id="{D1CBE5B8-C2BC-203E-FE72-0A483518F8C1}"/>
            </a:ext>
          </a:extLst>
        </xdr:cNvPr>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19.0</a:t>
          </a:r>
        </a:p>
      </xdr:txBody>
    </xdr:sp>
    <xdr:clientData/>
  </xdr:twoCellAnchor>
  <xdr:twoCellAnchor>
    <xdr:from>
      <xdr:col>12</xdr:col>
      <xdr:colOff>411480</xdr:colOff>
      <xdr:row>67</xdr:row>
      <xdr:rowOff>125730</xdr:rowOff>
    </xdr:from>
    <xdr:to>
      <xdr:col>14</xdr:col>
      <xdr:colOff>548640</xdr:colOff>
      <xdr:row>69</xdr:row>
      <xdr:rowOff>47804</xdr:rowOff>
    </xdr:to>
    <xdr:sp macro="" textlink="">
      <xdr:nvSpPr>
        <xdr:cNvPr id="11595" name="Rectangle 331">
          <a:extLst>
            <a:ext uri="{FF2B5EF4-FFF2-40B4-BE49-F238E27FC236}">
              <a16:creationId xmlns:a16="http://schemas.microsoft.com/office/drawing/2014/main" id="{41A89CD0-BA61-428F-35A4-959531D8B493}"/>
            </a:ext>
          </a:extLst>
        </xdr:cNvPr>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栃木県平均</a:t>
          </a:r>
        </a:p>
      </xdr:txBody>
    </xdr:sp>
    <xdr:clientData/>
  </xdr:twoCellAnchor>
  <xdr:twoCellAnchor>
    <xdr:from>
      <xdr:col>12</xdr:col>
      <xdr:colOff>411480</xdr:colOff>
      <xdr:row>68</xdr:row>
      <xdr:rowOff>152400</xdr:rowOff>
    </xdr:from>
    <xdr:to>
      <xdr:col>14</xdr:col>
      <xdr:colOff>548640</xdr:colOff>
      <xdr:row>70</xdr:row>
      <xdr:rowOff>66675</xdr:rowOff>
    </xdr:to>
    <xdr:sp macro="" textlink="">
      <xdr:nvSpPr>
        <xdr:cNvPr id="11596" name="Rectangle 332">
          <a:extLst>
            <a:ext uri="{FF2B5EF4-FFF2-40B4-BE49-F238E27FC236}">
              <a16:creationId xmlns:a16="http://schemas.microsoft.com/office/drawing/2014/main" id="{F4D1FBD3-DD94-5F19-6A08-C505F9466D51}"/>
            </a:ext>
          </a:extLst>
        </xdr:cNvPr>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16.3</a:t>
          </a:r>
        </a:p>
      </xdr:txBody>
    </xdr:sp>
    <xdr:clientData/>
  </xdr:twoCellAnchor>
  <xdr:twoCellAnchor>
    <xdr:from>
      <xdr:col>1</xdr:col>
      <xdr:colOff>60960</xdr:colOff>
      <xdr:row>70</xdr:row>
      <xdr:rowOff>121920</xdr:rowOff>
    </xdr:from>
    <xdr:to>
      <xdr:col>7</xdr:col>
      <xdr:colOff>510540</xdr:colOff>
      <xdr:row>84</xdr:row>
      <xdr:rowOff>7620</xdr:rowOff>
    </xdr:to>
    <xdr:sp macro="" textlink="">
      <xdr:nvSpPr>
        <xdr:cNvPr id="35777" name="Rectangle 333">
          <a:extLst>
            <a:ext uri="{FF2B5EF4-FFF2-40B4-BE49-F238E27FC236}">
              <a16:creationId xmlns:a16="http://schemas.microsoft.com/office/drawing/2014/main" id="{0FAF5DE5-FE84-F4F0-42DB-4F2BE89D6448}"/>
            </a:ext>
          </a:extLst>
        </xdr:cNvPr>
        <xdr:cNvSpPr>
          <a:spLocks noChangeArrowheads="1"/>
        </xdr:cNvSpPr>
      </xdr:nvSpPr>
      <xdr:spPr bwMode="auto">
        <a:xfrm>
          <a:off x="685800" y="11856720"/>
          <a:ext cx="4152900" cy="223266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198120</xdr:colOff>
      <xdr:row>70</xdr:row>
      <xdr:rowOff>121920</xdr:rowOff>
    </xdr:from>
    <xdr:to>
      <xdr:col>16</xdr:col>
      <xdr:colOff>53340</xdr:colOff>
      <xdr:row>84</xdr:row>
      <xdr:rowOff>7620</xdr:rowOff>
    </xdr:to>
    <xdr:sp macro="" textlink="">
      <xdr:nvSpPr>
        <xdr:cNvPr id="35778" name="Rectangle 334">
          <a:extLst>
            <a:ext uri="{FF2B5EF4-FFF2-40B4-BE49-F238E27FC236}">
              <a16:creationId xmlns:a16="http://schemas.microsoft.com/office/drawing/2014/main" id="{37343B1D-92B3-225C-C603-75575CF5C2B3}"/>
            </a:ext>
          </a:extLst>
        </xdr:cNvPr>
        <xdr:cNvSpPr>
          <a:spLocks noChangeArrowheads="1"/>
        </xdr:cNvSpPr>
      </xdr:nvSpPr>
      <xdr:spPr bwMode="auto">
        <a:xfrm>
          <a:off x="5143500" y="11856720"/>
          <a:ext cx="4800600" cy="223266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255270</xdr:colOff>
      <xdr:row>70</xdr:row>
      <xdr:rowOff>123825</xdr:rowOff>
    </xdr:from>
    <xdr:to>
      <xdr:col>13</xdr:col>
      <xdr:colOff>598170</xdr:colOff>
      <xdr:row>72</xdr:row>
      <xdr:rowOff>38100</xdr:rowOff>
    </xdr:to>
    <xdr:sp macro="" textlink="">
      <xdr:nvSpPr>
        <xdr:cNvPr id="11599" name="Rectangle 335">
          <a:extLst>
            <a:ext uri="{FF2B5EF4-FFF2-40B4-BE49-F238E27FC236}">
              <a16:creationId xmlns:a16="http://schemas.microsoft.com/office/drawing/2014/main" id="{A5859E63-A963-A68F-9A22-B0691B1ABDA6}"/>
            </a:ext>
          </a:extLst>
        </xdr:cNvPr>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285750</xdr:colOff>
      <xdr:row>72</xdr:row>
      <xdr:rowOff>97155</xdr:rowOff>
    </xdr:from>
    <xdr:to>
      <xdr:col>15</xdr:col>
      <xdr:colOff>539106</xdr:colOff>
      <xdr:row>83</xdr:row>
      <xdr:rowOff>123841</xdr:rowOff>
    </xdr:to>
    <xdr:sp macro="" textlink="" fLocksText="0">
      <xdr:nvSpPr>
        <xdr:cNvPr id="11600" name="Text Box 336">
          <a:extLst>
            <a:ext uri="{FF2B5EF4-FFF2-40B4-BE49-F238E27FC236}">
              <a16:creationId xmlns:a16="http://schemas.microsoft.com/office/drawing/2014/main" id="{7A39FE7F-663C-E8BC-5855-7F569159B56E}"/>
            </a:ext>
          </a:extLst>
        </xdr:cNvPr>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公債費に係る経常収支比率については減少傾向にあるものの、広域合併により一部事務組合の地方債を引き継いだことや、合併特例事業債や過疎対策事業債などの活用により、類似団体や県内市町と比較し高い状況にある。合併振興基金の設置やクリーンセンターの建設といった大型事業により合併特例事業債の発行が多額であることや、臨時財政対策債の発行が増加していることなどから、公債費はしばらく高止まりする見込みである。しかし、地方債への過度な依存は避けなければならないことから、緊急度や住民ニーズを的確に捉えた事業の集中と選択を徹底し、交付税措置のある市債の計画的な活用を図りながら、適正な財政運営に努め、実質公債費比率などの指標の改善を図っていく。</a:t>
          </a:r>
        </a:p>
      </xdr:txBody>
    </xdr:sp>
    <xdr:clientData/>
  </xdr:twoCellAnchor>
  <xdr:oneCellAnchor>
    <xdr:from>
      <xdr:col>1</xdr:col>
      <xdr:colOff>59055</xdr:colOff>
      <xdr:row>69</xdr:row>
      <xdr:rowOff>135255</xdr:rowOff>
    </xdr:from>
    <xdr:ext cx="132344" cy="151836"/>
    <xdr:sp macro="" textlink="">
      <xdr:nvSpPr>
        <xdr:cNvPr id="11601" name="Text Box 337">
          <a:extLst>
            <a:ext uri="{FF2B5EF4-FFF2-40B4-BE49-F238E27FC236}">
              <a16:creationId xmlns:a16="http://schemas.microsoft.com/office/drawing/2014/main" id="{F99F1F69-B6B4-329E-892E-A46058DFE85B}"/>
            </a:ext>
          </a:extLst>
        </xdr:cNvPr>
        <xdr:cNvSpPr txBox="1">
          <a:spLocks noChangeArrowheads="1"/>
        </xdr:cNvSpPr>
      </xdr:nvSpPr>
      <xdr:spPr bwMode="auto">
        <a:xfrm>
          <a:off x="683895" y="1170241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60960</xdr:colOff>
      <xdr:row>84</xdr:row>
      <xdr:rowOff>7620</xdr:rowOff>
    </xdr:from>
    <xdr:to>
      <xdr:col>7</xdr:col>
      <xdr:colOff>510540</xdr:colOff>
      <xdr:row>84</xdr:row>
      <xdr:rowOff>7620</xdr:rowOff>
    </xdr:to>
    <xdr:sp macro="" textlink="">
      <xdr:nvSpPr>
        <xdr:cNvPr id="35782" name="Line 338">
          <a:extLst>
            <a:ext uri="{FF2B5EF4-FFF2-40B4-BE49-F238E27FC236}">
              <a16:creationId xmlns:a16="http://schemas.microsoft.com/office/drawing/2014/main" id="{C415F698-2721-CB7C-50B1-CC81DAF29163}"/>
            </a:ext>
          </a:extLst>
        </xdr:cNvPr>
        <xdr:cNvSpPr>
          <a:spLocks noChangeShapeType="1"/>
        </xdr:cNvSpPr>
      </xdr:nvSpPr>
      <xdr:spPr bwMode="auto">
        <a:xfrm>
          <a:off x="685800" y="1408938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83</xdr:row>
      <xdr:rowOff>66675</xdr:rowOff>
    </xdr:from>
    <xdr:to>
      <xdr:col>1</xdr:col>
      <xdr:colOff>59055</xdr:colOff>
      <xdr:row>84</xdr:row>
      <xdr:rowOff>97155</xdr:rowOff>
    </xdr:to>
    <xdr:sp macro="" textlink="">
      <xdr:nvSpPr>
        <xdr:cNvPr id="11603" name="Text Box 339">
          <a:extLst>
            <a:ext uri="{FF2B5EF4-FFF2-40B4-BE49-F238E27FC236}">
              <a16:creationId xmlns:a16="http://schemas.microsoft.com/office/drawing/2014/main" id="{990D89BA-B1AB-C974-C8AA-F76889060334}"/>
            </a:ext>
          </a:extLst>
        </xdr:cNvPr>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60960</xdr:colOff>
      <xdr:row>81</xdr:row>
      <xdr:rowOff>68580</xdr:rowOff>
    </xdr:from>
    <xdr:to>
      <xdr:col>7</xdr:col>
      <xdr:colOff>510540</xdr:colOff>
      <xdr:row>81</xdr:row>
      <xdr:rowOff>68580</xdr:rowOff>
    </xdr:to>
    <xdr:sp macro="" textlink="">
      <xdr:nvSpPr>
        <xdr:cNvPr id="35784" name="Line 340">
          <a:extLst>
            <a:ext uri="{FF2B5EF4-FFF2-40B4-BE49-F238E27FC236}">
              <a16:creationId xmlns:a16="http://schemas.microsoft.com/office/drawing/2014/main" id="{EF9C1FB5-789D-62F9-FE1A-9916C3C5AFF7}"/>
            </a:ext>
          </a:extLst>
        </xdr:cNvPr>
        <xdr:cNvSpPr>
          <a:spLocks noChangeShapeType="1"/>
        </xdr:cNvSpPr>
      </xdr:nvSpPr>
      <xdr:spPr bwMode="auto">
        <a:xfrm>
          <a:off x="685800" y="1364742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80</xdr:row>
      <xdr:rowOff>123825</xdr:rowOff>
    </xdr:from>
    <xdr:to>
      <xdr:col>1</xdr:col>
      <xdr:colOff>59055</xdr:colOff>
      <xdr:row>81</xdr:row>
      <xdr:rowOff>161925</xdr:rowOff>
    </xdr:to>
    <xdr:sp macro="" textlink="">
      <xdr:nvSpPr>
        <xdr:cNvPr id="11605" name="Text Box 341">
          <a:extLst>
            <a:ext uri="{FF2B5EF4-FFF2-40B4-BE49-F238E27FC236}">
              <a16:creationId xmlns:a16="http://schemas.microsoft.com/office/drawing/2014/main" id="{E90A75A9-8CA9-15AD-E687-111B88C1668F}"/>
            </a:ext>
          </a:extLst>
        </xdr:cNvPr>
        <xdr:cNvSpPr txBox="1">
          <a:spLocks noChangeArrowheads="1"/>
        </xdr:cNvSpPr>
      </xdr:nvSpPr>
      <xdr:spPr bwMode="auto">
        <a:xfrm>
          <a:off x="25717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60960</xdr:colOff>
      <xdr:row>78</xdr:row>
      <xdr:rowOff>121920</xdr:rowOff>
    </xdr:from>
    <xdr:to>
      <xdr:col>7</xdr:col>
      <xdr:colOff>510540</xdr:colOff>
      <xdr:row>78</xdr:row>
      <xdr:rowOff>121920</xdr:rowOff>
    </xdr:to>
    <xdr:sp macro="" textlink="">
      <xdr:nvSpPr>
        <xdr:cNvPr id="35786" name="Line 342">
          <a:extLst>
            <a:ext uri="{FF2B5EF4-FFF2-40B4-BE49-F238E27FC236}">
              <a16:creationId xmlns:a16="http://schemas.microsoft.com/office/drawing/2014/main" id="{9049D135-855A-60FE-6784-23E9B9051D81}"/>
            </a:ext>
          </a:extLst>
        </xdr:cNvPr>
        <xdr:cNvSpPr>
          <a:spLocks noChangeShapeType="1"/>
        </xdr:cNvSpPr>
      </xdr:nvSpPr>
      <xdr:spPr bwMode="auto">
        <a:xfrm>
          <a:off x="685800" y="1319784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78</xdr:row>
      <xdr:rowOff>9525</xdr:rowOff>
    </xdr:from>
    <xdr:to>
      <xdr:col>1</xdr:col>
      <xdr:colOff>59055</xdr:colOff>
      <xdr:row>79</xdr:row>
      <xdr:rowOff>47625</xdr:rowOff>
    </xdr:to>
    <xdr:sp macro="" textlink="">
      <xdr:nvSpPr>
        <xdr:cNvPr id="11607" name="Text Box 343">
          <a:extLst>
            <a:ext uri="{FF2B5EF4-FFF2-40B4-BE49-F238E27FC236}">
              <a16:creationId xmlns:a16="http://schemas.microsoft.com/office/drawing/2014/main" id="{A62B700F-253B-9BE0-0B27-2860DBFDB1D5}"/>
            </a:ext>
          </a:extLst>
        </xdr:cNvPr>
        <xdr:cNvSpPr txBox="1">
          <a:spLocks noChangeArrowheads="1"/>
        </xdr:cNvSpPr>
      </xdr:nvSpPr>
      <xdr:spPr bwMode="auto">
        <a:xfrm>
          <a:off x="25717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60960</xdr:colOff>
      <xdr:row>76</xdr:row>
      <xdr:rowOff>7620</xdr:rowOff>
    </xdr:from>
    <xdr:to>
      <xdr:col>7</xdr:col>
      <xdr:colOff>510540</xdr:colOff>
      <xdr:row>76</xdr:row>
      <xdr:rowOff>7620</xdr:rowOff>
    </xdr:to>
    <xdr:sp macro="" textlink="">
      <xdr:nvSpPr>
        <xdr:cNvPr id="35788" name="Line 344">
          <a:extLst>
            <a:ext uri="{FF2B5EF4-FFF2-40B4-BE49-F238E27FC236}">
              <a16:creationId xmlns:a16="http://schemas.microsoft.com/office/drawing/2014/main" id="{371C95ED-0CEE-978A-C381-DA5203DEC3A5}"/>
            </a:ext>
          </a:extLst>
        </xdr:cNvPr>
        <xdr:cNvSpPr>
          <a:spLocks noChangeShapeType="1"/>
        </xdr:cNvSpPr>
      </xdr:nvSpPr>
      <xdr:spPr bwMode="auto">
        <a:xfrm>
          <a:off x="685800" y="1274826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75</xdr:row>
      <xdr:rowOff>66675</xdr:rowOff>
    </xdr:from>
    <xdr:to>
      <xdr:col>1</xdr:col>
      <xdr:colOff>59055</xdr:colOff>
      <xdr:row>76</xdr:row>
      <xdr:rowOff>97155</xdr:rowOff>
    </xdr:to>
    <xdr:sp macro="" textlink="">
      <xdr:nvSpPr>
        <xdr:cNvPr id="11609" name="Text Box 345">
          <a:extLst>
            <a:ext uri="{FF2B5EF4-FFF2-40B4-BE49-F238E27FC236}">
              <a16:creationId xmlns:a16="http://schemas.microsoft.com/office/drawing/2014/main" id="{DF80490C-2769-6A1F-81D8-52314620C0EF}"/>
            </a:ext>
          </a:extLst>
        </xdr:cNvPr>
        <xdr:cNvSpPr txBox="1">
          <a:spLocks noChangeArrowheads="1"/>
        </xdr:cNvSpPr>
      </xdr:nvSpPr>
      <xdr:spPr bwMode="auto">
        <a:xfrm>
          <a:off x="25717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60960</xdr:colOff>
      <xdr:row>73</xdr:row>
      <xdr:rowOff>68580</xdr:rowOff>
    </xdr:from>
    <xdr:to>
      <xdr:col>7</xdr:col>
      <xdr:colOff>510540</xdr:colOff>
      <xdr:row>73</xdr:row>
      <xdr:rowOff>68580</xdr:rowOff>
    </xdr:to>
    <xdr:sp macro="" textlink="">
      <xdr:nvSpPr>
        <xdr:cNvPr id="35790" name="Line 346">
          <a:extLst>
            <a:ext uri="{FF2B5EF4-FFF2-40B4-BE49-F238E27FC236}">
              <a16:creationId xmlns:a16="http://schemas.microsoft.com/office/drawing/2014/main" id="{8C4B7FDB-C54A-C1D6-5825-DA001B4206F9}"/>
            </a:ext>
          </a:extLst>
        </xdr:cNvPr>
        <xdr:cNvSpPr>
          <a:spLocks noChangeShapeType="1"/>
        </xdr:cNvSpPr>
      </xdr:nvSpPr>
      <xdr:spPr bwMode="auto">
        <a:xfrm>
          <a:off x="685800" y="1230630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226695</xdr:colOff>
      <xdr:row>72</xdr:row>
      <xdr:rowOff>123825</xdr:rowOff>
    </xdr:from>
    <xdr:to>
      <xdr:col>1</xdr:col>
      <xdr:colOff>59055</xdr:colOff>
      <xdr:row>73</xdr:row>
      <xdr:rowOff>161925</xdr:rowOff>
    </xdr:to>
    <xdr:sp macro="" textlink="">
      <xdr:nvSpPr>
        <xdr:cNvPr id="11611" name="Text Box 347">
          <a:extLst>
            <a:ext uri="{FF2B5EF4-FFF2-40B4-BE49-F238E27FC236}">
              <a16:creationId xmlns:a16="http://schemas.microsoft.com/office/drawing/2014/main" id="{5FBE9282-2C4C-CBF4-2775-EFAB24822A75}"/>
            </a:ext>
          </a:extLst>
        </xdr:cNvPr>
        <xdr:cNvSpPr txBox="1">
          <a:spLocks noChangeArrowheads="1"/>
        </xdr:cNvSpPr>
      </xdr:nvSpPr>
      <xdr:spPr bwMode="auto">
        <a:xfrm>
          <a:off x="25717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60960</xdr:colOff>
      <xdr:row>70</xdr:row>
      <xdr:rowOff>121920</xdr:rowOff>
    </xdr:from>
    <xdr:to>
      <xdr:col>7</xdr:col>
      <xdr:colOff>510540</xdr:colOff>
      <xdr:row>70</xdr:row>
      <xdr:rowOff>121920</xdr:rowOff>
    </xdr:to>
    <xdr:sp macro="" textlink="">
      <xdr:nvSpPr>
        <xdr:cNvPr id="35792" name="Line 348">
          <a:extLst>
            <a:ext uri="{FF2B5EF4-FFF2-40B4-BE49-F238E27FC236}">
              <a16:creationId xmlns:a16="http://schemas.microsoft.com/office/drawing/2014/main" id="{9248962C-7E4E-FC2C-B1EB-D65AFF9E912E}"/>
            </a:ext>
          </a:extLst>
        </xdr:cNvPr>
        <xdr:cNvSpPr>
          <a:spLocks noChangeShapeType="1"/>
        </xdr:cNvSpPr>
      </xdr:nvSpPr>
      <xdr:spPr bwMode="auto">
        <a:xfrm>
          <a:off x="685800" y="11856720"/>
          <a:ext cx="415290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60960</xdr:colOff>
      <xdr:row>70</xdr:row>
      <xdr:rowOff>121920</xdr:rowOff>
    </xdr:from>
    <xdr:to>
      <xdr:col>7</xdr:col>
      <xdr:colOff>510540</xdr:colOff>
      <xdr:row>84</xdr:row>
      <xdr:rowOff>7620</xdr:rowOff>
    </xdr:to>
    <xdr:sp macro="" textlink="">
      <xdr:nvSpPr>
        <xdr:cNvPr id="35793" name="公債費グラフ枠">
          <a:extLst>
            <a:ext uri="{FF2B5EF4-FFF2-40B4-BE49-F238E27FC236}">
              <a16:creationId xmlns:a16="http://schemas.microsoft.com/office/drawing/2014/main" id="{190F896D-F5CF-4877-7B06-DAFB12BC6B8B}"/>
            </a:ext>
          </a:extLst>
        </xdr:cNvPr>
        <xdr:cNvSpPr>
          <a:spLocks noChangeArrowheads="1"/>
        </xdr:cNvSpPr>
      </xdr:nvSpPr>
      <xdr:spPr bwMode="auto">
        <a:xfrm>
          <a:off x="685800" y="11856720"/>
          <a:ext cx="4152900" cy="223266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xdr:colOff>
      <xdr:row>75</xdr:row>
      <xdr:rowOff>30480</xdr:rowOff>
    </xdr:from>
    <xdr:to>
      <xdr:col>7</xdr:col>
      <xdr:colOff>15240</xdr:colOff>
      <xdr:row>81</xdr:row>
      <xdr:rowOff>76200</xdr:rowOff>
    </xdr:to>
    <xdr:sp macro="" textlink="">
      <xdr:nvSpPr>
        <xdr:cNvPr id="35794" name="Line 350">
          <a:extLst>
            <a:ext uri="{FF2B5EF4-FFF2-40B4-BE49-F238E27FC236}">
              <a16:creationId xmlns:a16="http://schemas.microsoft.com/office/drawing/2014/main" id="{E77C5851-8B20-3029-36B2-15AE7704DD60}"/>
            </a:ext>
          </a:extLst>
        </xdr:cNvPr>
        <xdr:cNvSpPr>
          <a:spLocks noChangeShapeType="1"/>
        </xdr:cNvSpPr>
      </xdr:nvSpPr>
      <xdr:spPr bwMode="auto">
        <a:xfrm flipV="1">
          <a:off x="4343400" y="12603480"/>
          <a:ext cx="0" cy="105156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89535</xdr:colOff>
      <xdr:row>81</xdr:row>
      <xdr:rowOff>76200</xdr:rowOff>
    </xdr:from>
    <xdr:to>
      <xdr:col>8</xdr:col>
      <xdr:colOff>158115</xdr:colOff>
      <xdr:row>82</xdr:row>
      <xdr:rowOff>114300</xdr:rowOff>
    </xdr:to>
    <xdr:sp macro="" textlink="">
      <xdr:nvSpPr>
        <xdr:cNvPr id="11615" name="公債費最小値テキスト">
          <a:extLst>
            <a:ext uri="{FF2B5EF4-FFF2-40B4-BE49-F238E27FC236}">
              <a16:creationId xmlns:a16="http://schemas.microsoft.com/office/drawing/2014/main" id="{5F9EB0D6-DBCA-F063-4911-27CCCE7B3D37}"/>
            </a:ext>
          </a:extLst>
        </xdr:cNvPr>
        <xdr:cNvSpPr txBox="1">
          <a:spLocks noChangeArrowheads="1"/>
        </xdr:cNvSpPr>
      </xdr:nvSpPr>
      <xdr:spPr bwMode="auto">
        <a:xfrm>
          <a:off x="4914900" y="1396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30.1</a:t>
          </a:r>
        </a:p>
      </xdr:txBody>
    </xdr:sp>
    <xdr:clientData/>
  </xdr:twoCellAnchor>
  <xdr:twoCellAnchor>
    <xdr:from>
      <xdr:col>6</xdr:col>
      <xdr:colOff>548640</xdr:colOff>
      <xdr:row>81</xdr:row>
      <xdr:rowOff>76200</xdr:rowOff>
    </xdr:from>
    <xdr:to>
      <xdr:col>7</xdr:col>
      <xdr:colOff>91440</xdr:colOff>
      <xdr:row>81</xdr:row>
      <xdr:rowOff>76200</xdr:rowOff>
    </xdr:to>
    <xdr:sp macro="" textlink="">
      <xdr:nvSpPr>
        <xdr:cNvPr id="35796" name="Line 352">
          <a:extLst>
            <a:ext uri="{FF2B5EF4-FFF2-40B4-BE49-F238E27FC236}">
              <a16:creationId xmlns:a16="http://schemas.microsoft.com/office/drawing/2014/main" id="{EBC466F2-E831-672C-4BE8-AD4973372015}"/>
            </a:ext>
          </a:extLst>
        </xdr:cNvPr>
        <xdr:cNvSpPr>
          <a:spLocks noChangeShapeType="1"/>
        </xdr:cNvSpPr>
      </xdr:nvSpPr>
      <xdr:spPr bwMode="auto">
        <a:xfrm>
          <a:off x="4259580" y="1365504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89535</xdr:colOff>
      <xdr:row>73</xdr:row>
      <xdr:rowOff>135255</xdr:rowOff>
    </xdr:from>
    <xdr:to>
      <xdr:col>8</xdr:col>
      <xdr:colOff>158115</xdr:colOff>
      <xdr:row>75</xdr:row>
      <xdr:rowOff>9672</xdr:rowOff>
    </xdr:to>
    <xdr:sp macro="" textlink="">
      <xdr:nvSpPr>
        <xdr:cNvPr id="11617" name="公債費最大値テキスト">
          <a:extLst>
            <a:ext uri="{FF2B5EF4-FFF2-40B4-BE49-F238E27FC236}">
              <a16:creationId xmlns:a16="http://schemas.microsoft.com/office/drawing/2014/main" id="{B60C8348-2A53-96B9-D909-4F7263F66388}"/>
            </a:ext>
          </a:extLst>
        </xdr:cNvPr>
        <xdr:cNvSpPr txBox="1">
          <a:spLocks noChangeArrowheads="1"/>
        </xdr:cNvSpPr>
      </xdr:nvSpPr>
      <xdr:spPr bwMode="auto">
        <a:xfrm>
          <a:off x="4914900" y="12658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6.6</a:t>
          </a:r>
        </a:p>
      </xdr:txBody>
    </xdr:sp>
    <xdr:clientData/>
  </xdr:twoCellAnchor>
  <xdr:twoCellAnchor>
    <xdr:from>
      <xdr:col>6</xdr:col>
      <xdr:colOff>548640</xdr:colOff>
      <xdr:row>75</xdr:row>
      <xdr:rowOff>30480</xdr:rowOff>
    </xdr:from>
    <xdr:to>
      <xdr:col>7</xdr:col>
      <xdr:colOff>91440</xdr:colOff>
      <xdr:row>75</xdr:row>
      <xdr:rowOff>30480</xdr:rowOff>
    </xdr:to>
    <xdr:sp macro="" textlink="">
      <xdr:nvSpPr>
        <xdr:cNvPr id="35798" name="Line 354">
          <a:extLst>
            <a:ext uri="{FF2B5EF4-FFF2-40B4-BE49-F238E27FC236}">
              <a16:creationId xmlns:a16="http://schemas.microsoft.com/office/drawing/2014/main" id="{B22FB7A6-CC5E-2DEB-D763-9D7BFA849BC8}"/>
            </a:ext>
          </a:extLst>
        </xdr:cNvPr>
        <xdr:cNvSpPr>
          <a:spLocks noChangeShapeType="1"/>
        </xdr:cNvSpPr>
      </xdr:nvSpPr>
      <xdr:spPr bwMode="auto">
        <a:xfrm>
          <a:off x="4259580" y="1260348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78</xdr:row>
      <xdr:rowOff>99060</xdr:rowOff>
    </xdr:from>
    <xdr:to>
      <xdr:col>7</xdr:col>
      <xdr:colOff>15240</xdr:colOff>
      <xdr:row>78</xdr:row>
      <xdr:rowOff>114300</xdr:rowOff>
    </xdr:to>
    <xdr:sp macro="" textlink="">
      <xdr:nvSpPr>
        <xdr:cNvPr id="35799" name="Line 355">
          <a:extLst>
            <a:ext uri="{FF2B5EF4-FFF2-40B4-BE49-F238E27FC236}">
              <a16:creationId xmlns:a16="http://schemas.microsoft.com/office/drawing/2014/main" id="{BA89E871-106C-0443-4FE0-DF1FC4AD40AC}"/>
            </a:ext>
          </a:extLst>
        </xdr:cNvPr>
        <xdr:cNvSpPr>
          <a:spLocks noChangeShapeType="1"/>
        </xdr:cNvSpPr>
      </xdr:nvSpPr>
      <xdr:spPr bwMode="auto">
        <a:xfrm flipV="1">
          <a:off x="3589020" y="13174980"/>
          <a:ext cx="754380" cy="152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89535</xdr:colOff>
      <xdr:row>77</xdr:row>
      <xdr:rowOff>38100</xdr:rowOff>
    </xdr:from>
    <xdr:to>
      <xdr:col>8</xdr:col>
      <xdr:colOff>158115</xdr:colOff>
      <xdr:row>78</xdr:row>
      <xdr:rowOff>76200</xdr:rowOff>
    </xdr:to>
    <xdr:sp macro="" textlink="">
      <xdr:nvSpPr>
        <xdr:cNvPr id="11620" name="公債費平均値テキスト">
          <a:extLst>
            <a:ext uri="{FF2B5EF4-FFF2-40B4-BE49-F238E27FC236}">
              <a16:creationId xmlns:a16="http://schemas.microsoft.com/office/drawing/2014/main" id="{920990E6-C5E1-94EF-2FA6-7F6025ED477E}"/>
            </a:ext>
          </a:extLst>
        </xdr:cNvPr>
        <xdr:cNvSpPr txBox="1">
          <a:spLocks noChangeArrowheads="1"/>
        </xdr:cNvSpPr>
      </xdr:nvSpPr>
      <xdr:spPr bwMode="auto">
        <a:xfrm>
          <a:off x="4914900" y="13239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18.1</a:t>
          </a:r>
        </a:p>
      </xdr:txBody>
    </xdr:sp>
    <xdr:clientData/>
  </xdr:twoCellAnchor>
  <xdr:twoCellAnchor>
    <xdr:from>
      <xdr:col>6</xdr:col>
      <xdr:colOff>579120</xdr:colOff>
      <xdr:row>77</xdr:row>
      <xdr:rowOff>160020</xdr:rowOff>
    </xdr:from>
    <xdr:to>
      <xdr:col>7</xdr:col>
      <xdr:colOff>60960</xdr:colOff>
      <xdr:row>78</xdr:row>
      <xdr:rowOff>91440</xdr:rowOff>
    </xdr:to>
    <xdr:sp macro="" textlink="">
      <xdr:nvSpPr>
        <xdr:cNvPr id="35801" name="AutoShape 357">
          <a:extLst>
            <a:ext uri="{FF2B5EF4-FFF2-40B4-BE49-F238E27FC236}">
              <a16:creationId xmlns:a16="http://schemas.microsoft.com/office/drawing/2014/main" id="{56FE2232-52C0-60E8-B993-9F7E9DC851AB}"/>
            </a:ext>
          </a:extLst>
        </xdr:cNvPr>
        <xdr:cNvSpPr>
          <a:spLocks noChangeArrowheads="1"/>
        </xdr:cNvSpPr>
      </xdr:nvSpPr>
      <xdr:spPr bwMode="auto">
        <a:xfrm>
          <a:off x="4290060" y="13068300"/>
          <a:ext cx="99060" cy="9906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312420</xdr:colOff>
      <xdr:row>78</xdr:row>
      <xdr:rowOff>114300</xdr:rowOff>
    </xdr:from>
    <xdr:to>
      <xdr:col>5</xdr:col>
      <xdr:colOff>495300</xdr:colOff>
      <xdr:row>79</xdr:row>
      <xdr:rowOff>7620</xdr:rowOff>
    </xdr:to>
    <xdr:sp macro="" textlink="">
      <xdr:nvSpPr>
        <xdr:cNvPr id="35802" name="Line 358">
          <a:extLst>
            <a:ext uri="{FF2B5EF4-FFF2-40B4-BE49-F238E27FC236}">
              <a16:creationId xmlns:a16="http://schemas.microsoft.com/office/drawing/2014/main" id="{E26FA60C-C73B-A69C-3ECC-675EE82374D3}"/>
            </a:ext>
          </a:extLst>
        </xdr:cNvPr>
        <xdr:cNvSpPr>
          <a:spLocks noChangeShapeType="1"/>
        </xdr:cNvSpPr>
      </xdr:nvSpPr>
      <xdr:spPr bwMode="auto">
        <a:xfrm flipV="1">
          <a:off x="2788920" y="13190220"/>
          <a:ext cx="800100" cy="6096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449580</xdr:colOff>
      <xdr:row>78</xdr:row>
      <xdr:rowOff>7620</xdr:rowOff>
    </xdr:from>
    <xdr:to>
      <xdr:col>5</xdr:col>
      <xdr:colOff>541020</xdr:colOff>
      <xdr:row>78</xdr:row>
      <xdr:rowOff>106680</xdr:rowOff>
    </xdr:to>
    <xdr:sp macro="" textlink="">
      <xdr:nvSpPr>
        <xdr:cNvPr id="35803" name="AutoShape 359">
          <a:extLst>
            <a:ext uri="{FF2B5EF4-FFF2-40B4-BE49-F238E27FC236}">
              <a16:creationId xmlns:a16="http://schemas.microsoft.com/office/drawing/2014/main" id="{DA4DB787-E980-0E39-1E94-5947232BBC0A}"/>
            </a:ext>
          </a:extLst>
        </xdr:cNvPr>
        <xdr:cNvSpPr>
          <a:spLocks noChangeArrowheads="1"/>
        </xdr:cNvSpPr>
      </xdr:nvSpPr>
      <xdr:spPr bwMode="auto">
        <a:xfrm>
          <a:off x="3543300" y="1308354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148590</xdr:colOff>
      <xdr:row>76</xdr:row>
      <xdr:rowOff>152400</xdr:rowOff>
    </xdr:from>
    <xdr:to>
      <xdr:col>6</xdr:col>
      <xdr:colOff>196215</xdr:colOff>
      <xdr:row>78</xdr:row>
      <xdr:rowOff>11571</xdr:rowOff>
    </xdr:to>
    <xdr:sp macro="" textlink="">
      <xdr:nvSpPr>
        <xdr:cNvPr id="11624" name="Text Box 360">
          <a:extLst>
            <a:ext uri="{FF2B5EF4-FFF2-40B4-BE49-F238E27FC236}">
              <a16:creationId xmlns:a16="http://schemas.microsoft.com/office/drawing/2014/main" id="{08AAA514-C843-DDEC-EDFC-030974606F3E}"/>
            </a:ext>
          </a:extLst>
        </xdr:cNvPr>
        <xdr:cNvSpPr txBox="1">
          <a:spLocks noChangeArrowheads="1"/>
        </xdr:cNvSpPr>
      </xdr:nvSpPr>
      <xdr:spPr bwMode="auto">
        <a:xfrm>
          <a:off x="3609975" y="13182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18.6</a:t>
          </a:r>
        </a:p>
      </xdr:txBody>
    </xdr:sp>
    <xdr:clientData/>
  </xdr:twoCellAnchor>
  <xdr:twoCellAnchor>
    <xdr:from>
      <xdr:col>3</xdr:col>
      <xdr:colOff>129540</xdr:colOff>
      <xdr:row>79</xdr:row>
      <xdr:rowOff>7620</xdr:rowOff>
    </xdr:from>
    <xdr:to>
      <xdr:col>4</xdr:col>
      <xdr:colOff>312420</xdr:colOff>
      <xdr:row>79</xdr:row>
      <xdr:rowOff>45720</xdr:rowOff>
    </xdr:to>
    <xdr:sp macro="" textlink="">
      <xdr:nvSpPr>
        <xdr:cNvPr id="35805" name="Line 361">
          <a:extLst>
            <a:ext uri="{FF2B5EF4-FFF2-40B4-BE49-F238E27FC236}">
              <a16:creationId xmlns:a16="http://schemas.microsoft.com/office/drawing/2014/main" id="{5E0832A6-8406-4ACC-046E-FD452EC628D6}"/>
            </a:ext>
          </a:extLst>
        </xdr:cNvPr>
        <xdr:cNvSpPr>
          <a:spLocks noChangeShapeType="1"/>
        </xdr:cNvSpPr>
      </xdr:nvSpPr>
      <xdr:spPr bwMode="auto">
        <a:xfrm flipV="1">
          <a:off x="1988820" y="13251180"/>
          <a:ext cx="8001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266700</xdr:colOff>
      <xdr:row>78</xdr:row>
      <xdr:rowOff>76200</xdr:rowOff>
    </xdr:from>
    <xdr:to>
      <xdr:col>4</xdr:col>
      <xdr:colOff>358140</xdr:colOff>
      <xdr:row>79</xdr:row>
      <xdr:rowOff>7620</xdr:rowOff>
    </xdr:to>
    <xdr:sp macro="" textlink="">
      <xdr:nvSpPr>
        <xdr:cNvPr id="35806" name="AutoShape 362">
          <a:extLst>
            <a:ext uri="{FF2B5EF4-FFF2-40B4-BE49-F238E27FC236}">
              <a16:creationId xmlns:a16="http://schemas.microsoft.com/office/drawing/2014/main" id="{96757417-7F70-F280-B4F0-8080FA232160}"/>
            </a:ext>
          </a:extLst>
        </xdr:cNvPr>
        <xdr:cNvSpPr>
          <a:spLocks noChangeArrowheads="1"/>
        </xdr:cNvSpPr>
      </xdr:nvSpPr>
      <xdr:spPr bwMode="auto">
        <a:xfrm>
          <a:off x="2743200" y="1315212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579120</xdr:colOff>
      <xdr:row>77</xdr:row>
      <xdr:rowOff>47625</xdr:rowOff>
    </xdr:from>
    <xdr:to>
      <xdr:col>5</xdr:col>
      <xdr:colOff>38100</xdr:colOff>
      <xdr:row>78</xdr:row>
      <xdr:rowOff>85725</xdr:rowOff>
    </xdr:to>
    <xdr:sp macro="" textlink="">
      <xdr:nvSpPr>
        <xdr:cNvPr id="11627" name="Text Box 363">
          <a:extLst>
            <a:ext uri="{FF2B5EF4-FFF2-40B4-BE49-F238E27FC236}">
              <a16:creationId xmlns:a16="http://schemas.microsoft.com/office/drawing/2014/main" id="{7FB72C77-B417-91F9-3332-941B12266B30}"/>
            </a:ext>
          </a:extLst>
        </xdr:cNvPr>
        <xdr:cNvSpPr txBox="1">
          <a:spLocks noChangeArrowheads="1"/>
        </xdr:cNvSpPr>
      </xdr:nvSpPr>
      <xdr:spPr bwMode="auto">
        <a:xfrm>
          <a:off x="2714625" y="13249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20.0</a:t>
          </a:r>
        </a:p>
      </xdr:txBody>
    </xdr:sp>
    <xdr:clientData/>
  </xdr:twoCellAnchor>
  <xdr:twoCellAnchor>
    <xdr:from>
      <xdr:col>1</xdr:col>
      <xdr:colOff>563880</xdr:colOff>
      <xdr:row>79</xdr:row>
      <xdr:rowOff>45720</xdr:rowOff>
    </xdr:from>
    <xdr:to>
      <xdr:col>3</xdr:col>
      <xdr:colOff>129540</xdr:colOff>
      <xdr:row>79</xdr:row>
      <xdr:rowOff>99060</xdr:rowOff>
    </xdr:to>
    <xdr:sp macro="" textlink="">
      <xdr:nvSpPr>
        <xdr:cNvPr id="35808" name="Line 364">
          <a:extLst>
            <a:ext uri="{FF2B5EF4-FFF2-40B4-BE49-F238E27FC236}">
              <a16:creationId xmlns:a16="http://schemas.microsoft.com/office/drawing/2014/main" id="{09E4F83E-F496-5C68-A1E9-9A60F0AD7E24}"/>
            </a:ext>
          </a:extLst>
        </xdr:cNvPr>
        <xdr:cNvSpPr>
          <a:spLocks noChangeShapeType="1"/>
        </xdr:cNvSpPr>
      </xdr:nvSpPr>
      <xdr:spPr bwMode="auto">
        <a:xfrm flipV="1">
          <a:off x="1188720" y="13289280"/>
          <a:ext cx="800100" cy="533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83820</xdr:colOff>
      <xdr:row>78</xdr:row>
      <xdr:rowOff>99060</xdr:rowOff>
    </xdr:from>
    <xdr:to>
      <xdr:col>3</xdr:col>
      <xdr:colOff>167640</xdr:colOff>
      <xdr:row>79</xdr:row>
      <xdr:rowOff>38100</xdr:rowOff>
    </xdr:to>
    <xdr:sp macro="" textlink="">
      <xdr:nvSpPr>
        <xdr:cNvPr id="35809" name="AutoShape 365">
          <a:extLst>
            <a:ext uri="{FF2B5EF4-FFF2-40B4-BE49-F238E27FC236}">
              <a16:creationId xmlns:a16="http://schemas.microsoft.com/office/drawing/2014/main" id="{405C9D4F-E8A2-68E3-3AC4-5AE8DA33AFBC}"/>
            </a:ext>
          </a:extLst>
        </xdr:cNvPr>
        <xdr:cNvSpPr>
          <a:spLocks noChangeArrowheads="1"/>
        </xdr:cNvSpPr>
      </xdr:nvSpPr>
      <xdr:spPr bwMode="auto">
        <a:xfrm>
          <a:off x="1943100" y="13174980"/>
          <a:ext cx="83820" cy="10668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401955</xdr:colOff>
      <xdr:row>77</xdr:row>
      <xdr:rowOff>76200</xdr:rowOff>
    </xdr:from>
    <xdr:to>
      <xdr:col>3</xdr:col>
      <xdr:colOff>470535</xdr:colOff>
      <xdr:row>78</xdr:row>
      <xdr:rowOff>114300</xdr:rowOff>
    </xdr:to>
    <xdr:sp macro="" textlink="">
      <xdr:nvSpPr>
        <xdr:cNvPr id="11630" name="Text Box 366">
          <a:extLst>
            <a:ext uri="{FF2B5EF4-FFF2-40B4-BE49-F238E27FC236}">
              <a16:creationId xmlns:a16="http://schemas.microsoft.com/office/drawing/2014/main" id="{199CA37E-3BF5-98FC-E67B-14E8891C53B7}"/>
            </a:ext>
          </a:extLst>
        </xdr:cNvPr>
        <xdr:cNvSpPr txBox="1">
          <a:spLocks noChangeArrowheads="1"/>
        </xdr:cNvSpPr>
      </xdr:nvSpPr>
      <xdr:spPr bwMode="auto">
        <a:xfrm>
          <a:off x="1828800" y="13277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20.6</a:t>
          </a:r>
        </a:p>
      </xdr:txBody>
    </xdr:sp>
    <xdr:clientData/>
  </xdr:twoCellAnchor>
  <xdr:twoCellAnchor>
    <xdr:from>
      <xdr:col>1</xdr:col>
      <xdr:colOff>510540</xdr:colOff>
      <xdr:row>78</xdr:row>
      <xdr:rowOff>114300</xdr:rowOff>
    </xdr:from>
    <xdr:to>
      <xdr:col>1</xdr:col>
      <xdr:colOff>609600</xdr:colOff>
      <xdr:row>79</xdr:row>
      <xdr:rowOff>45720</xdr:rowOff>
    </xdr:to>
    <xdr:sp macro="" textlink="">
      <xdr:nvSpPr>
        <xdr:cNvPr id="35811" name="AutoShape 367">
          <a:extLst>
            <a:ext uri="{FF2B5EF4-FFF2-40B4-BE49-F238E27FC236}">
              <a16:creationId xmlns:a16="http://schemas.microsoft.com/office/drawing/2014/main" id="{B472B9E3-77E7-228C-2384-E2DC4FBC2014}"/>
            </a:ext>
          </a:extLst>
        </xdr:cNvPr>
        <xdr:cNvSpPr>
          <a:spLocks noChangeArrowheads="1"/>
        </xdr:cNvSpPr>
      </xdr:nvSpPr>
      <xdr:spPr bwMode="auto">
        <a:xfrm>
          <a:off x="1135380" y="13190220"/>
          <a:ext cx="9906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217170</xdr:colOff>
      <xdr:row>77</xdr:row>
      <xdr:rowOff>85725</xdr:rowOff>
    </xdr:from>
    <xdr:to>
      <xdr:col>2</xdr:col>
      <xdr:colOff>285750</xdr:colOff>
      <xdr:row>78</xdr:row>
      <xdr:rowOff>123825</xdr:rowOff>
    </xdr:to>
    <xdr:sp macro="" textlink="">
      <xdr:nvSpPr>
        <xdr:cNvPr id="11632" name="Text Box 368">
          <a:extLst>
            <a:ext uri="{FF2B5EF4-FFF2-40B4-BE49-F238E27FC236}">
              <a16:creationId xmlns:a16="http://schemas.microsoft.com/office/drawing/2014/main" id="{A6BFA1B4-7B78-1012-F0CE-2EC42E8AD78A}"/>
            </a:ext>
          </a:extLst>
        </xdr:cNvPr>
        <xdr:cNvSpPr txBox="1">
          <a:spLocks noChangeArrowheads="1"/>
        </xdr:cNvSpPr>
      </xdr:nvSpPr>
      <xdr:spPr bwMode="auto">
        <a:xfrm>
          <a:off x="9429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20.8</a:t>
          </a:r>
        </a:p>
      </xdr:txBody>
    </xdr:sp>
    <xdr:clientData/>
  </xdr:twoCellAnchor>
  <xdr:twoCellAnchor editAs="oneCell">
    <xdr:from>
      <xdr:col>6</xdr:col>
      <xdr:colOff>529590</xdr:colOff>
      <xdr:row>84</xdr:row>
      <xdr:rowOff>76200</xdr:rowOff>
    </xdr:from>
    <xdr:to>
      <xdr:col>7</xdr:col>
      <xdr:colOff>598170</xdr:colOff>
      <xdr:row>85</xdr:row>
      <xdr:rowOff>114300</xdr:rowOff>
    </xdr:to>
    <xdr:sp macro="" textlink="">
      <xdr:nvSpPr>
        <xdr:cNvPr id="11633" name="Text Box 369">
          <a:extLst>
            <a:ext uri="{FF2B5EF4-FFF2-40B4-BE49-F238E27FC236}">
              <a16:creationId xmlns:a16="http://schemas.microsoft.com/office/drawing/2014/main" id="{BCA4865F-8E8B-9B6E-4129-78009844E5F9}"/>
            </a:ext>
          </a:extLst>
        </xdr:cNvPr>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5</xdr:col>
      <xdr:colOff>392430</xdr:colOff>
      <xdr:row>84</xdr:row>
      <xdr:rowOff>76200</xdr:rowOff>
    </xdr:from>
    <xdr:to>
      <xdr:col>6</xdr:col>
      <xdr:colOff>461010</xdr:colOff>
      <xdr:row>85</xdr:row>
      <xdr:rowOff>114300</xdr:rowOff>
    </xdr:to>
    <xdr:sp macro="" textlink="">
      <xdr:nvSpPr>
        <xdr:cNvPr id="11634" name="Text Box 370">
          <a:extLst>
            <a:ext uri="{FF2B5EF4-FFF2-40B4-BE49-F238E27FC236}">
              <a16:creationId xmlns:a16="http://schemas.microsoft.com/office/drawing/2014/main" id="{A40A8542-1916-C06B-6057-4291E9524176}"/>
            </a:ext>
          </a:extLst>
        </xdr:cNvPr>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205740</xdr:colOff>
      <xdr:row>84</xdr:row>
      <xdr:rowOff>76200</xdr:rowOff>
    </xdr:from>
    <xdr:to>
      <xdr:col>5</xdr:col>
      <xdr:colOff>274320</xdr:colOff>
      <xdr:row>85</xdr:row>
      <xdr:rowOff>114300</xdr:rowOff>
    </xdr:to>
    <xdr:sp macro="" textlink="">
      <xdr:nvSpPr>
        <xdr:cNvPr id="11635" name="Text Box 371">
          <a:extLst>
            <a:ext uri="{FF2B5EF4-FFF2-40B4-BE49-F238E27FC236}">
              <a16:creationId xmlns:a16="http://schemas.microsoft.com/office/drawing/2014/main" id="{025CB32F-27A1-B005-0EAF-953478BE89C3}"/>
            </a:ext>
          </a:extLst>
        </xdr:cNvPr>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20955</xdr:colOff>
      <xdr:row>84</xdr:row>
      <xdr:rowOff>76200</xdr:rowOff>
    </xdr:from>
    <xdr:to>
      <xdr:col>4</xdr:col>
      <xdr:colOff>89535</xdr:colOff>
      <xdr:row>85</xdr:row>
      <xdr:rowOff>114300</xdr:rowOff>
    </xdr:to>
    <xdr:sp macro="" textlink="">
      <xdr:nvSpPr>
        <xdr:cNvPr id="11636" name="Text Box 372">
          <a:extLst>
            <a:ext uri="{FF2B5EF4-FFF2-40B4-BE49-F238E27FC236}">
              <a16:creationId xmlns:a16="http://schemas.microsoft.com/office/drawing/2014/main" id="{F09289A1-D708-CB89-7BCE-99255253D191}"/>
            </a:ext>
          </a:extLst>
        </xdr:cNvPr>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xdr:col>
      <xdr:colOff>461010</xdr:colOff>
      <xdr:row>84</xdr:row>
      <xdr:rowOff>76200</xdr:rowOff>
    </xdr:from>
    <xdr:to>
      <xdr:col>2</xdr:col>
      <xdr:colOff>529590</xdr:colOff>
      <xdr:row>85</xdr:row>
      <xdr:rowOff>114300</xdr:rowOff>
    </xdr:to>
    <xdr:sp macro="" textlink="">
      <xdr:nvSpPr>
        <xdr:cNvPr id="11637" name="Text Box 373">
          <a:extLst>
            <a:ext uri="{FF2B5EF4-FFF2-40B4-BE49-F238E27FC236}">
              <a16:creationId xmlns:a16="http://schemas.microsoft.com/office/drawing/2014/main" id="{940FBB29-F6AE-819D-23F5-C29830505D1C}"/>
            </a:ext>
          </a:extLst>
        </xdr:cNvPr>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6</xdr:col>
      <xdr:colOff>579120</xdr:colOff>
      <xdr:row>78</xdr:row>
      <xdr:rowOff>53340</xdr:rowOff>
    </xdr:from>
    <xdr:to>
      <xdr:col>7</xdr:col>
      <xdr:colOff>60960</xdr:colOff>
      <xdr:row>78</xdr:row>
      <xdr:rowOff>152400</xdr:rowOff>
    </xdr:to>
    <xdr:sp macro="" textlink="">
      <xdr:nvSpPr>
        <xdr:cNvPr id="35818" name="Oval 374">
          <a:extLst>
            <a:ext uri="{FF2B5EF4-FFF2-40B4-BE49-F238E27FC236}">
              <a16:creationId xmlns:a16="http://schemas.microsoft.com/office/drawing/2014/main" id="{BF6E8485-CB8D-4AE5-4E44-05EAA02EFB19}"/>
            </a:ext>
          </a:extLst>
        </xdr:cNvPr>
        <xdr:cNvSpPr>
          <a:spLocks noChangeArrowheads="1"/>
        </xdr:cNvSpPr>
      </xdr:nvSpPr>
      <xdr:spPr bwMode="auto">
        <a:xfrm>
          <a:off x="4290060" y="13129260"/>
          <a:ext cx="99060" cy="99060"/>
        </a:xfrm>
        <a:prstGeom prst="ellipse">
          <a:avLst/>
        </a:prstGeom>
        <a:solidFill>
          <a:srgbClr val="FF0000"/>
        </a:solidFill>
        <a:ln w="9525">
          <a:solidFill>
            <a:srgbClr val="FF0000"/>
          </a:solidFill>
          <a:round/>
          <a:headEnd/>
          <a:tailEnd/>
        </a:ln>
      </xdr:spPr>
    </xdr:sp>
    <xdr:clientData/>
  </xdr:twoCellAnchor>
  <xdr:twoCellAnchor editAs="oneCell">
    <xdr:from>
      <xdr:col>7</xdr:col>
      <xdr:colOff>89535</xdr:colOff>
      <xdr:row>78</xdr:row>
      <xdr:rowOff>49530</xdr:rowOff>
    </xdr:from>
    <xdr:to>
      <xdr:col>8</xdr:col>
      <xdr:colOff>158115</xdr:colOff>
      <xdr:row>79</xdr:row>
      <xdr:rowOff>87630</xdr:rowOff>
    </xdr:to>
    <xdr:sp macro="" textlink="">
      <xdr:nvSpPr>
        <xdr:cNvPr id="11639" name="公債費該当値テキスト">
          <a:extLst>
            <a:ext uri="{FF2B5EF4-FFF2-40B4-BE49-F238E27FC236}">
              <a16:creationId xmlns:a16="http://schemas.microsoft.com/office/drawing/2014/main" id="{011D5960-7FBF-E23D-E6CD-37B8A8D2B0B8}"/>
            </a:ext>
          </a:extLst>
        </xdr:cNvPr>
        <xdr:cNvSpPr txBox="1">
          <a:spLocks noChangeArrowheads="1"/>
        </xdr:cNvSpPr>
      </xdr:nvSpPr>
      <xdr:spPr bwMode="auto">
        <a:xfrm>
          <a:off x="4914900" y="13430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19.5</a:t>
          </a:r>
        </a:p>
      </xdr:txBody>
    </xdr:sp>
    <xdr:clientData/>
  </xdr:twoCellAnchor>
  <xdr:twoCellAnchor>
    <xdr:from>
      <xdr:col>5</xdr:col>
      <xdr:colOff>449580</xdr:colOff>
      <xdr:row>78</xdr:row>
      <xdr:rowOff>68580</xdr:rowOff>
    </xdr:from>
    <xdr:to>
      <xdr:col>5</xdr:col>
      <xdr:colOff>541020</xdr:colOff>
      <xdr:row>79</xdr:row>
      <xdr:rowOff>0</xdr:rowOff>
    </xdr:to>
    <xdr:sp macro="" textlink="">
      <xdr:nvSpPr>
        <xdr:cNvPr id="35820" name="Oval 376">
          <a:extLst>
            <a:ext uri="{FF2B5EF4-FFF2-40B4-BE49-F238E27FC236}">
              <a16:creationId xmlns:a16="http://schemas.microsoft.com/office/drawing/2014/main" id="{BBB4C259-BB4A-2D51-6560-11817A7DA488}"/>
            </a:ext>
          </a:extLst>
        </xdr:cNvPr>
        <xdr:cNvSpPr>
          <a:spLocks noChangeArrowheads="1"/>
        </xdr:cNvSpPr>
      </xdr:nvSpPr>
      <xdr:spPr bwMode="auto">
        <a:xfrm>
          <a:off x="3543300" y="13144500"/>
          <a:ext cx="91440" cy="99060"/>
        </a:xfrm>
        <a:prstGeom prst="ellipse">
          <a:avLst/>
        </a:prstGeom>
        <a:solidFill>
          <a:srgbClr val="FF0000"/>
        </a:solidFill>
        <a:ln w="9525">
          <a:solidFill>
            <a:srgbClr val="FF0000"/>
          </a:solidFill>
          <a:round/>
          <a:headEnd/>
          <a:tailEnd/>
        </a:ln>
      </xdr:spPr>
    </xdr:sp>
    <xdr:clientData/>
  </xdr:twoCellAnchor>
  <xdr:twoCellAnchor editAs="oneCell">
    <xdr:from>
      <xdr:col>5</xdr:col>
      <xdr:colOff>148590</xdr:colOff>
      <xdr:row>79</xdr:row>
      <xdr:rowOff>9525</xdr:rowOff>
    </xdr:from>
    <xdr:to>
      <xdr:col>6</xdr:col>
      <xdr:colOff>196215</xdr:colOff>
      <xdr:row>80</xdr:row>
      <xdr:rowOff>47625</xdr:rowOff>
    </xdr:to>
    <xdr:sp macro="" textlink="">
      <xdr:nvSpPr>
        <xdr:cNvPr id="11641" name="Text Box 377">
          <a:extLst>
            <a:ext uri="{FF2B5EF4-FFF2-40B4-BE49-F238E27FC236}">
              <a16:creationId xmlns:a16="http://schemas.microsoft.com/office/drawing/2014/main" id="{130907D3-E447-A862-50EF-89DB771B9BFC}"/>
            </a:ext>
          </a:extLst>
        </xdr:cNvPr>
        <xdr:cNvSpPr txBox="1">
          <a:spLocks noChangeArrowheads="1"/>
        </xdr:cNvSpPr>
      </xdr:nvSpPr>
      <xdr:spPr bwMode="auto">
        <a:xfrm>
          <a:off x="3609975" y="13554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19.8</a:t>
          </a:r>
        </a:p>
      </xdr:txBody>
    </xdr:sp>
    <xdr:clientData/>
  </xdr:twoCellAnchor>
  <xdr:twoCellAnchor>
    <xdr:from>
      <xdr:col>4</xdr:col>
      <xdr:colOff>266700</xdr:colOff>
      <xdr:row>78</xdr:row>
      <xdr:rowOff>121920</xdr:rowOff>
    </xdr:from>
    <xdr:to>
      <xdr:col>4</xdr:col>
      <xdr:colOff>358140</xdr:colOff>
      <xdr:row>79</xdr:row>
      <xdr:rowOff>53340</xdr:rowOff>
    </xdr:to>
    <xdr:sp macro="" textlink="">
      <xdr:nvSpPr>
        <xdr:cNvPr id="35822" name="Oval 378">
          <a:extLst>
            <a:ext uri="{FF2B5EF4-FFF2-40B4-BE49-F238E27FC236}">
              <a16:creationId xmlns:a16="http://schemas.microsoft.com/office/drawing/2014/main" id="{ED0465E6-FA00-272C-5D8A-5B92FB217FD6}"/>
            </a:ext>
          </a:extLst>
        </xdr:cNvPr>
        <xdr:cNvSpPr>
          <a:spLocks noChangeArrowheads="1"/>
        </xdr:cNvSpPr>
      </xdr:nvSpPr>
      <xdr:spPr bwMode="auto">
        <a:xfrm>
          <a:off x="2743200" y="13197840"/>
          <a:ext cx="91440" cy="99060"/>
        </a:xfrm>
        <a:prstGeom prst="ellipse">
          <a:avLst/>
        </a:prstGeom>
        <a:solidFill>
          <a:srgbClr val="FF0000"/>
        </a:solidFill>
        <a:ln w="9525">
          <a:solidFill>
            <a:srgbClr val="FF0000"/>
          </a:solidFill>
          <a:round/>
          <a:headEnd/>
          <a:tailEnd/>
        </a:ln>
      </xdr:spPr>
    </xdr:sp>
    <xdr:clientData/>
  </xdr:twoCellAnchor>
  <xdr:twoCellAnchor editAs="oneCell">
    <xdr:from>
      <xdr:col>3</xdr:col>
      <xdr:colOff>579120</xdr:colOff>
      <xdr:row>79</xdr:row>
      <xdr:rowOff>66675</xdr:rowOff>
    </xdr:from>
    <xdr:to>
      <xdr:col>5</xdr:col>
      <xdr:colOff>38100</xdr:colOff>
      <xdr:row>80</xdr:row>
      <xdr:rowOff>97155</xdr:rowOff>
    </xdr:to>
    <xdr:sp macro="" textlink="">
      <xdr:nvSpPr>
        <xdr:cNvPr id="11643" name="Text Box 379">
          <a:extLst>
            <a:ext uri="{FF2B5EF4-FFF2-40B4-BE49-F238E27FC236}">
              <a16:creationId xmlns:a16="http://schemas.microsoft.com/office/drawing/2014/main" id="{01F1E21B-A3FA-3873-91FD-B7784209E2F5}"/>
            </a:ext>
          </a:extLst>
        </xdr:cNvPr>
        <xdr:cNvSpPr txBox="1">
          <a:spLocks noChangeArrowheads="1"/>
        </xdr:cNvSpPr>
      </xdr:nvSpPr>
      <xdr:spPr bwMode="auto">
        <a:xfrm>
          <a:off x="2714625" y="1361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21.1</a:t>
          </a:r>
        </a:p>
      </xdr:txBody>
    </xdr:sp>
    <xdr:clientData/>
  </xdr:twoCellAnchor>
  <xdr:twoCellAnchor>
    <xdr:from>
      <xdr:col>3</xdr:col>
      <xdr:colOff>83820</xdr:colOff>
      <xdr:row>79</xdr:row>
      <xdr:rowOff>0</xdr:rowOff>
    </xdr:from>
    <xdr:to>
      <xdr:col>3</xdr:col>
      <xdr:colOff>167640</xdr:colOff>
      <xdr:row>79</xdr:row>
      <xdr:rowOff>91440</xdr:rowOff>
    </xdr:to>
    <xdr:sp macro="" textlink="">
      <xdr:nvSpPr>
        <xdr:cNvPr id="35824" name="Oval 380">
          <a:extLst>
            <a:ext uri="{FF2B5EF4-FFF2-40B4-BE49-F238E27FC236}">
              <a16:creationId xmlns:a16="http://schemas.microsoft.com/office/drawing/2014/main" id="{32260248-6078-BD4E-990B-7F9CBE198F3F}"/>
            </a:ext>
          </a:extLst>
        </xdr:cNvPr>
        <xdr:cNvSpPr>
          <a:spLocks noChangeArrowheads="1"/>
        </xdr:cNvSpPr>
      </xdr:nvSpPr>
      <xdr:spPr bwMode="auto">
        <a:xfrm>
          <a:off x="1943100" y="13243560"/>
          <a:ext cx="83820" cy="91440"/>
        </a:xfrm>
        <a:prstGeom prst="ellipse">
          <a:avLst/>
        </a:prstGeom>
        <a:solidFill>
          <a:srgbClr val="FF0000"/>
        </a:solidFill>
        <a:ln w="9525">
          <a:solidFill>
            <a:srgbClr val="FF0000"/>
          </a:solidFill>
          <a:round/>
          <a:headEnd/>
          <a:tailEnd/>
        </a:ln>
      </xdr:spPr>
    </xdr:sp>
    <xdr:clientData/>
  </xdr:twoCellAnchor>
  <xdr:twoCellAnchor editAs="oneCell">
    <xdr:from>
      <xdr:col>2</xdr:col>
      <xdr:colOff>401955</xdr:colOff>
      <xdr:row>79</xdr:row>
      <xdr:rowOff>114300</xdr:rowOff>
    </xdr:from>
    <xdr:to>
      <xdr:col>3</xdr:col>
      <xdr:colOff>470535</xdr:colOff>
      <xdr:row>80</xdr:row>
      <xdr:rowOff>152400</xdr:rowOff>
    </xdr:to>
    <xdr:sp macro="" textlink="">
      <xdr:nvSpPr>
        <xdr:cNvPr id="11645" name="Text Box 381">
          <a:extLst>
            <a:ext uri="{FF2B5EF4-FFF2-40B4-BE49-F238E27FC236}">
              <a16:creationId xmlns:a16="http://schemas.microsoft.com/office/drawing/2014/main" id="{E39A079F-F682-C12B-9D14-0EF546A4A382}"/>
            </a:ext>
          </a:extLst>
        </xdr:cNvPr>
        <xdr:cNvSpPr txBox="1">
          <a:spLocks noChangeArrowheads="1"/>
        </xdr:cNvSpPr>
      </xdr:nvSpPr>
      <xdr:spPr bwMode="auto">
        <a:xfrm>
          <a:off x="1828800" y="1365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22.0</a:t>
          </a:r>
        </a:p>
      </xdr:txBody>
    </xdr:sp>
    <xdr:clientData/>
  </xdr:twoCellAnchor>
  <xdr:twoCellAnchor>
    <xdr:from>
      <xdr:col>1</xdr:col>
      <xdr:colOff>510540</xdr:colOff>
      <xdr:row>79</xdr:row>
      <xdr:rowOff>45720</xdr:rowOff>
    </xdr:from>
    <xdr:to>
      <xdr:col>1</xdr:col>
      <xdr:colOff>601980</xdr:colOff>
      <xdr:row>79</xdr:row>
      <xdr:rowOff>144780</xdr:rowOff>
    </xdr:to>
    <xdr:sp macro="" textlink="">
      <xdr:nvSpPr>
        <xdr:cNvPr id="35826" name="Oval 382">
          <a:extLst>
            <a:ext uri="{FF2B5EF4-FFF2-40B4-BE49-F238E27FC236}">
              <a16:creationId xmlns:a16="http://schemas.microsoft.com/office/drawing/2014/main" id="{B2FE338B-9212-CAEF-BC05-387F9B7DB675}"/>
            </a:ext>
          </a:extLst>
        </xdr:cNvPr>
        <xdr:cNvSpPr>
          <a:spLocks noChangeArrowheads="1"/>
        </xdr:cNvSpPr>
      </xdr:nvSpPr>
      <xdr:spPr bwMode="auto">
        <a:xfrm>
          <a:off x="1135380" y="13289280"/>
          <a:ext cx="91440" cy="99060"/>
        </a:xfrm>
        <a:prstGeom prst="ellipse">
          <a:avLst/>
        </a:prstGeom>
        <a:solidFill>
          <a:srgbClr val="FF0000"/>
        </a:solidFill>
        <a:ln w="9525">
          <a:solidFill>
            <a:srgbClr val="FF0000"/>
          </a:solidFill>
          <a:round/>
          <a:headEnd/>
          <a:tailEnd/>
        </a:ln>
      </xdr:spPr>
    </xdr:sp>
    <xdr:clientData/>
  </xdr:twoCellAnchor>
  <xdr:twoCellAnchor editAs="oneCell">
    <xdr:from>
      <xdr:col>1</xdr:col>
      <xdr:colOff>217170</xdr:colOff>
      <xdr:row>79</xdr:row>
      <xdr:rowOff>161925</xdr:rowOff>
    </xdr:from>
    <xdr:to>
      <xdr:col>2</xdr:col>
      <xdr:colOff>285750</xdr:colOff>
      <xdr:row>81</xdr:row>
      <xdr:rowOff>28575</xdr:rowOff>
    </xdr:to>
    <xdr:sp macro="" textlink="">
      <xdr:nvSpPr>
        <xdr:cNvPr id="11647" name="Text Box 383">
          <a:extLst>
            <a:ext uri="{FF2B5EF4-FFF2-40B4-BE49-F238E27FC236}">
              <a16:creationId xmlns:a16="http://schemas.microsoft.com/office/drawing/2014/main" id="{4252F032-6486-07FC-4740-275472668CBF}"/>
            </a:ext>
          </a:extLst>
        </xdr:cNvPr>
        <xdr:cNvSpPr txBox="1">
          <a:spLocks noChangeArrowheads="1"/>
        </xdr:cNvSpPr>
      </xdr:nvSpPr>
      <xdr:spPr bwMode="auto">
        <a:xfrm>
          <a:off x="942975" y="1370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23.2</a:t>
          </a:r>
        </a:p>
      </xdr:txBody>
    </xdr:sp>
    <xdr:clientData/>
  </xdr:twoCellAnchor>
  <xdr:twoCellAnchor>
    <xdr:from>
      <xdr:col>18</xdr:col>
      <xdr:colOff>78105</xdr:colOff>
      <xdr:row>67</xdr:row>
      <xdr:rowOff>66675</xdr:rowOff>
    </xdr:from>
    <xdr:to>
      <xdr:col>24</xdr:col>
      <xdr:colOff>529662</xdr:colOff>
      <xdr:row>69</xdr:row>
      <xdr:rowOff>47625</xdr:rowOff>
    </xdr:to>
    <xdr:sp macro="" textlink="">
      <xdr:nvSpPr>
        <xdr:cNvPr id="11648" name="Rectangle 384">
          <a:extLst>
            <a:ext uri="{FF2B5EF4-FFF2-40B4-BE49-F238E27FC236}">
              <a16:creationId xmlns:a16="http://schemas.microsoft.com/office/drawing/2014/main" id="{87136CC7-FC6F-D9CA-7340-10655C23C43A}"/>
            </a:ext>
          </a:extLst>
        </xdr:cNvPr>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539115</xdr:colOff>
      <xdr:row>67</xdr:row>
      <xdr:rowOff>125730</xdr:rowOff>
    </xdr:from>
    <xdr:to>
      <xdr:col>27</xdr:col>
      <xdr:colOff>59055</xdr:colOff>
      <xdr:row>69</xdr:row>
      <xdr:rowOff>47804</xdr:rowOff>
    </xdr:to>
    <xdr:sp macro="" textlink="">
      <xdr:nvSpPr>
        <xdr:cNvPr id="11649" name="Rectangle 385">
          <a:extLst>
            <a:ext uri="{FF2B5EF4-FFF2-40B4-BE49-F238E27FC236}">
              <a16:creationId xmlns:a16="http://schemas.microsoft.com/office/drawing/2014/main" id="{B375C38C-8E2C-DAFE-970E-ABD6D372087D}"/>
            </a:ext>
          </a:extLst>
        </xdr:cNvPr>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539115</xdr:colOff>
      <xdr:row>68</xdr:row>
      <xdr:rowOff>152400</xdr:rowOff>
    </xdr:from>
    <xdr:to>
      <xdr:col>27</xdr:col>
      <xdr:colOff>59055</xdr:colOff>
      <xdr:row>70</xdr:row>
      <xdr:rowOff>66675</xdr:rowOff>
    </xdr:to>
    <xdr:sp macro="" textlink="">
      <xdr:nvSpPr>
        <xdr:cNvPr id="11650" name="Rectangle 386">
          <a:extLst>
            <a:ext uri="{FF2B5EF4-FFF2-40B4-BE49-F238E27FC236}">
              <a16:creationId xmlns:a16="http://schemas.microsoft.com/office/drawing/2014/main" id="{A77B8DE2-FCE3-867D-88B1-DC1A083F23A6}"/>
            </a:ext>
          </a:extLst>
        </xdr:cNvPr>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104/195</a:t>
          </a:r>
        </a:p>
      </xdr:txBody>
    </xdr:sp>
    <xdr:clientData/>
  </xdr:twoCellAnchor>
  <xdr:twoCellAnchor>
    <xdr:from>
      <xdr:col>27</xdr:col>
      <xdr:colOff>215265</xdr:colOff>
      <xdr:row>67</xdr:row>
      <xdr:rowOff>125730</xdr:rowOff>
    </xdr:from>
    <xdr:to>
      <xdr:col>29</xdr:col>
      <xdr:colOff>226718</xdr:colOff>
      <xdr:row>69</xdr:row>
      <xdr:rowOff>47804</xdr:rowOff>
    </xdr:to>
    <xdr:sp macro="" textlink="">
      <xdr:nvSpPr>
        <xdr:cNvPr id="11651" name="Rectangle 387">
          <a:extLst>
            <a:ext uri="{FF2B5EF4-FFF2-40B4-BE49-F238E27FC236}">
              <a16:creationId xmlns:a16="http://schemas.microsoft.com/office/drawing/2014/main" id="{74DA9ED9-D540-4163-D2B4-A9ED6751042E}"/>
            </a:ext>
          </a:extLst>
        </xdr:cNvPr>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215265</xdr:colOff>
      <xdr:row>68</xdr:row>
      <xdr:rowOff>152400</xdr:rowOff>
    </xdr:from>
    <xdr:to>
      <xdr:col>29</xdr:col>
      <xdr:colOff>226718</xdr:colOff>
      <xdr:row>70</xdr:row>
      <xdr:rowOff>66675</xdr:rowOff>
    </xdr:to>
    <xdr:sp macro="" textlink="">
      <xdr:nvSpPr>
        <xdr:cNvPr id="11652" name="Rectangle 388">
          <a:extLst>
            <a:ext uri="{FF2B5EF4-FFF2-40B4-BE49-F238E27FC236}">
              <a16:creationId xmlns:a16="http://schemas.microsoft.com/office/drawing/2014/main" id="{3A6B93A0-F879-D6E1-7605-F62FA2255768}"/>
            </a:ext>
          </a:extLst>
        </xdr:cNvPr>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71.3</a:t>
          </a:r>
        </a:p>
      </xdr:txBody>
    </xdr:sp>
    <xdr:clientData/>
  </xdr:twoCellAnchor>
  <xdr:twoCellAnchor>
    <xdr:from>
      <xdr:col>29</xdr:col>
      <xdr:colOff>422910</xdr:colOff>
      <xdr:row>67</xdr:row>
      <xdr:rowOff>125730</xdr:rowOff>
    </xdr:from>
    <xdr:to>
      <xdr:col>31</xdr:col>
      <xdr:colOff>560070</xdr:colOff>
      <xdr:row>69</xdr:row>
      <xdr:rowOff>47804</xdr:rowOff>
    </xdr:to>
    <xdr:sp macro="" textlink="">
      <xdr:nvSpPr>
        <xdr:cNvPr id="11653" name="Rectangle 389">
          <a:extLst>
            <a:ext uri="{FF2B5EF4-FFF2-40B4-BE49-F238E27FC236}">
              <a16:creationId xmlns:a16="http://schemas.microsoft.com/office/drawing/2014/main" id="{3B63A8DD-38E2-9D17-D4BE-348E22D751C0}"/>
            </a:ext>
          </a:extLst>
        </xdr:cNvPr>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栃木県平均</a:t>
          </a:r>
        </a:p>
      </xdr:txBody>
    </xdr:sp>
    <xdr:clientData/>
  </xdr:twoCellAnchor>
  <xdr:twoCellAnchor>
    <xdr:from>
      <xdr:col>29</xdr:col>
      <xdr:colOff>422910</xdr:colOff>
      <xdr:row>68</xdr:row>
      <xdr:rowOff>152400</xdr:rowOff>
    </xdr:from>
    <xdr:to>
      <xdr:col>31</xdr:col>
      <xdr:colOff>560070</xdr:colOff>
      <xdr:row>70</xdr:row>
      <xdr:rowOff>66675</xdr:rowOff>
    </xdr:to>
    <xdr:sp macro="" textlink="">
      <xdr:nvSpPr>
        <xdr:cNvPr id="11654" name="Rectangle 390">
          <a:extLst>
            <a:ext uri="{FF2B5EF4-FFF2-40B4-BE49-F238E27FC236}">
              <a16:creationId xmlns:a16="http://schemas.microsoft.com/office/drawing/2014/main" id="{BCCB6903-0E12-13FA-CCA3-5A1065B7795F}"/>
            </a:ext>
          </a:extLst>
        </xdr:cNvPr>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72.5</a:t>
          </a:r>
        </a:p>
      </xdr:txBody>
    </xdr:sp>
    <xdr:clientData/>
  </xdr:twoCellAnchor>
  <xdr:twoCellAnchor>
    <xdr:from>
      <xdr:col>18</xdr:col>
      <xdr:colOff>76200</xdr:colOff>
      <xdr:row>70</xdr:row>
      <xdr:rowOff>121920</xdr:rowOff>
    </xdr:from>
    <xdr:to>
      <xdr:col>24</xdr:col>
      <xdr:colOff>533400</xdr:colOff>
      <xdr:row>84</xdr:row>
      <xdr:rowOff>7620</xdr:rowOff>
    </xdr:to>
    <xdr:sp macro="" textlink="">
      <xdr:nvSpPr>
        <xdr:cNvPr id="35835" name="Rectangle 391">
          <a:extLst>
            <a:ext uri="{FF2B5EF4-FFF2-40B4-BE49-F238E27FC236}">
              <a16:creationId xmlns:a16="http://schemas.microsoft.com/office/drawing/2014/main" id="{931ED356-0631-2D6E-A984-AF3E02E7805F}"/>
            </a:ext>
          </a:extLst>
        </xdr:cNvPr>
        <xdr:cNvSpPr>
          <a:spLocks noChangeArrowheads="1"/>
        </xdr:cNvSpPr>
      </xdr:nvSpPr>
      <xdr:spPr bwMode="auto">
        <a:xfrm>
          <a:off x="11201400" y="11856720"/>
          <a:ext cx="4160520" cy="223266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213360</xdr:colOff>
      <xdr:row>70</xdr:row>
      <xdr:rowOff>121920</xdr:rowOff>
    </xdr:from>
    <xdr:to>
      <xdr:col>33</xdr:col>
      <xdr:colOff>76200</xdr:colOff>
      <xdr:row>84</xdr:row>
      <xdr:rowOff>7620</xdr:rowOff>
    </xdr:to>
    <xdr:sp macro="" textlink="">
      <xdr:nvSpPr>
        <xdr:cNvPr id="35836" name="Rectangle 392">
          <a:extLst>
            <a:ext uri="{FF2B5EF4-FFF2-40B4-BE49-F238E27FC236}">
              <a16:creationId xmlns:a16="http://schemas.microsoft.com/office/drawing/2014/main" id="{A636FE36-6E2A-592B-89C6-E1740B46A2CB}"/>
            </a:ext>
          </a:extLst>
        </xdr:cNvPr>
        <xdr:cNvSpPr>
          <a:spLocks noChangeArrowheads="1"/>
        </xdr:cNvSpPr>
      </xdr:nvSpPr>
      <xdr:spPr bwMode="auto">
        <a:xfrm>
          <a:off x="15659100" y="11856720"/>
          <a:ext cx="4800600" cy="223266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264795</xdr:colOff>
      <xdr:row>70</xdr:row>
      <xdr:rowOff>123825</xdr:rowOff>
    </xdr:from>
    <xdr:to>
      <xdr:col>30</xdr:col>
      <xdr:colOff>607695</xdr:colOff>
      <xdr:row>72</xdr:row>
      <xdr:rowOff>38100</xdr:rowOff>
    </xdr:to>
    <xdr:sp macro="" textlink="">
      <xdr:nvSpPr>
        <xdr:cNvPr id="11657" name="Rectangle 393">
          <a:extLst>
            <a:ext uri="{FF2B5EF4-FFF2-40B4-BE49-F238E27FC236}">
              <a16:creationId xmlns:a16="http://schemas.microsoft.com/office/drawing/2014/main" id="{D499EEC6-0B01-477B-51CF-670A4BF43DE2}"/>
            </a:ext>
          </a:extLst>
        </xdr:cNvPr>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295275</xdr:colOff>
      <xdr:row>72</xdr:row>
      <xdr:rowOff>97155</xdr:rowOff>
    </xdr:from>
    <xdr:to>
      <xdr:col>32</xdr:col>
      <xdr:colOff>558146</xdr:colOff>
      <xdr:row>83</xdr:row>
      <xdr:rowOff>123841</xdr:rowOff>
    </xdr:to>
    <xdr:sp macro="" textlink="" fLocksText="0">
      <xdr:nvSpPr>
        <xdr:cNvPr id="11658" name="Text Box 394">
          <a:extLst>
            <a:ext uri="{FF2B5EF4-FFF2-40B4-BE49-F238E27FC236}">
              <a16:creationId xmlns:a16="http://schemas.microsoft.com/office/drawing/2014/main" id="{B3FE9F8E-3AAC-5B40-C7FD-3F6395763F45}"/>
            </a:ext>
          </a:extLst>
        </xdr:cNvPr>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人件費や物件費の経常収支比率が類似団体と比較して高いことから、公債費以外の経常収支比率も類似団体と比較して高い状況にある。過去に借り入れた市債の償還終了により、公債費が減少しているものの、社会保障関係経費の増加による扶助費の増加や指定管理者制度の導入による物件費の増加により、全体の経常収支比率も増加したことから、公債費以外の経常収支比率も前年度と比較し１．４増加した。今後も扶助費の増加は避けられないものと見込まれるため、人件費や物件費といった経常経費の圧縮により、経常収支比率の削減を図る必要がある。</a:t>
          </a:r>
        </a:p>
      </xdr:txBody>
    </xdr:sp>
    <xdr:clientData/>
  </xdr:twoCellAnchor>
  <xdr:oneCellAnchor>
    <xdr:from>
      <xdr:col>18</xdr:col>
      <xdr:colOff>78105</xdr:colOff>
      <xdr:row>69</xdr:row>
      <xdr:rowOff>135255</xdr:rowOff>
    </xdr:from>
    <xdr:ext cx="132344" cy="151836"/>
    <xdr:sp macro="" textlink="">
      <xdr:nvSpPr>
        <xdr:cNvPr id="11659" name="Text Box 395">
          <a:extLst>
            <a:ext uri="{FF2B5EF4-FFF2-40B4-BE49-F238E27FC236}">
              <a16:creationId xmlns:a16="http://schemas.microsoft.com/office/drawing/2014/main" id="{B670C134-57A0-001C-EDBA-5818EDF72410}"/>
            </a:ext>
          </a:extLst>
        </xdr:cNvPr>
        <xdr:cNvSpPr txBox="1">
          <a:spLocks noChangeArrowheads="1"/>
        </xdr:cNvSpPr>
      </xdr:nvSpPr>
      <xdr:spPr bwMode="auto">
        <a:xfrm>
          <a:off x="11203305" y="11702415"/>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76200</xdr:colOff>
      <xdr:row>84</xdr:row>
      <xdr:rowOff>7620</xdr:rowOff>
    </xdr:from>
    <xdr:to>
      <xdr:col>24</xdr:col>
      <xdr:colOff>533400</xdr:colOff>
      <xdr:row>84</xdr:row>
      <xdr:rowOff>7620</xdr:rowOff>
    </xdr:to>
    <xdr:sp macro="" textlink="">
      <xdr:nvSpPr>
        <xdr:cNvPr id="47104" name="Line 396">
          <a:extLst>
            <a:ext uri="{FF2B5EF4-FFF2-40B4-BE49-F238E27FC236}">
              <a16:creationId xmlns:a16="http://schemas.microsoft.com/office/drawing/2014/main" id="{BF10D93A-2B83-F98F-7C80-76EC321C4CB7}"/>
            </a:ext>
          </a:extLst>
        </xdr:cNvPr>
        <xdr:cNvSpPr>
          <a:spLocks noChangeShapeType="1"/>
        </xdr:cNvSpPr>
      </xdr:nvSpPr>
      <xdr:spPr bwMode="auto">
        <a:xfrm>
          <a:off x="11201400" y="1408938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83</xdr:row>
      <xdr:rowOff>66675</xdr:rowOff>
    </xdr:from>
    <xdr:to>
      <xdr:col>18</xdr:col>
      <xdr:colOff>68680</xdr:colOff>
      <xdr:row>84</xdr:row>
      <xdr:rowOff>97155</xdr:rowOff>
    </xdr:to>
    <xdr:sp macro="" textlink="">
      <xdr:nvSpPr>
        <xdr:cNvPr id="11661" name="Text Box 397">
          <a:extLst>
            <a:ext uri="{FF2B5EF4-FFF2-40B4-BE49-F238E27FC236}">
              <a16:creationId xmlns:a16="http://schemas.microsoft.com/office/drawing/2014/main" id="{99C58559-797F-4DDD-4993-7EF68F2FC4E5}"/>
            </a:ext>
          </a:extLst>
        </xdr:cNvPr>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18</xdr:col>
      <xdr:colOff>76200</xdr:colOff>
      <xdr:row>82</xdr:row>
      <xdr:rowOff>30480</xdr:rowOff>
    </xdr:from>
    <xdr:to>
      <xdr:col>24</xdr:col>
      <xdr:colOff>533400</xdr:colOff>
      <xdr:row>82</xdr:row>
      <xdr:rowOff>30480</xdr:rowOff>
    </xdr:to>
    <xdr:sp macro="" textlink="">
      <xdr:nvSpPr>
        <xdr:cNvPr id="47106" name="Line 398">
          <a:extLst>
            <a:ext uri="{FF2B5EF4-FFF2-40B4-BE49-F238E27FC236}">
              <a16:creationId xmlns:a16="http://schemas.microsoft.com/office/drawing/2014/main" id="{61DD79E8-6EF0-41C6-5216-310A148B5B90}"/>
            </a:ext>
          </a:extLst>
        </xdr:cNvPr>
        <xdr:cNvSpPr>
          <a:spLocks noChangeShapeType="1"/>
        </xdr:cNvSpPr>
      </xdr:nvSpPr>
      <xdr:spPr bwMode="auto">
        <a:xfrm>
          <a:off x="11201400" y="1377696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81</xdr:row>
      <xdr:rowOff>85725</xdr:rowOff>
    </xdr:from>
    <xdr:to>
      <xdr:col>18</xdr:col>
      <xdr:colOff>68680</xdr:colOff>
      <xdr:row>82</xdr:row>
      <xdr:rowOff>123825</xdr:rowOff>
    </xdr:to>
    <xdr:sp macro="" textlink="">
      <xdr:nvSpPr>
        <xdr:cNvPr id="11663" name="Text Box 399">
          <a:extLst>
            <a:ext uri="{FF2B5EF4-FFF2-40B4-BE49-F238E27FC236}">
              <a16:creationId xmlns:a16="http://schemas.microsoft.com/office/drawing/2014/main" id="{7F6AFFCD-DCEA-B51B-CB8A-7C870E0AD39D}"/>
            </a:ext>
          </a:extLst>
        </xdr:cNvPr>
        <xdr:cNvSpPr txBox="1">
          <a:spLocks noChangeArrowheads="1"/>
        </xdr:cNvSpPr>
      </xdr:nvSpPr>
      <xdr:spPr bwMode="auto">
        <a:xfrm>
          <a:off x="11934825" y="13973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76200</xdr:colOff>
      <xdr:row>80</xdr:row>
      <xdr:rowOff>45720</xdr:rowOff>
    </xdr:from>
    <xdr:to>
      <xdr:col>24</xdr:col>
      <xdr:colOff>533400</xdr:colOff>
      <xdr:row>80</xdr:row>
      <xdr:rowOff>45720</xdr:rowOff>
    </xdr:to>
    <xdr:sp macro="" textlink="">
      <xdr:nvSpPr>
        <xdr:cNvPr id="47108" name="Line 400">
          <a:extLst>
            <a:ext uri="{FF2B5EF4-FFF2-40B4-BE49-F238E27FC236}">
              <a16:creationId xmlns:a16="http://schemas.microsoft.com/office/drawing/2014/main" id="{F095ACBA-CAA3-E5F2-51FE-2404FCC9BF9A}"/>
            </a:ext>
          </a:extLst>
        </xdr:cNvPr>
        <xdr:cNvSpPr>
          <a:spLocks noChangeShapeType="1"/>
        </xdr:cNvSpPr>
      </xdr:nvSpPr>
      <xdr:spPr bwMode="auto">
        <a:xfrm>
          <a:off x="11201400" y="1345692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79</xdr:row>
      <xdr:rowOff>97155</xdr:rowOff>
    </xdr:from>
    <xdr:to>
      <xdr:col>18</xdr:col>
      <xdr:colOff>68680</xdr:colOff>
      <xdr:row>80</xdr:row>
      <xdr:rowOff>135255</xdr:rowOff>
    </xdr:to>
    <xdr:sp macro="" textlink="">
      <xdr:nvSpPr>
        <xdr:cNvPr id="11665" name="Text Box 401">
          <a:extLst>
            <a:ext uri="{FF2B5EF4-FFF2-40B4-BE49-F238E27FC236}">
              <a16:creationId xmlns:a16="http://schemas.microsoft.com/office/drawing/2014/main" id="{513B7ADD-91D3-9B16-FBA7-1100E483D29A}"/>
            </a:ext>
          </a:extLst>
        </xdr:cNvPr>
        <xdr:cNvSpPr txBox="1">
          <a:spLocks noChangeArrowheads="1"/>
        </xdr:cNvSpPr>
      </xdr:nvSpPr>
      <xdr:spPr bwMode="auto">
        <a:xfrm>
          <a:off x="11934825" y="13649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76200</xdr:colOff>
      <xdr:row>78</xdr:row>
      <xdr:rowOff>53340</xdr:rowOff>
    </xdr:from>
    <xdr:to>
      <xdr:col>24</xdr:col>
      <xdr:colOff>533400</xdr:colOff>
      <xdr:row>78</xdr:row>
      <xdr:rowOff>53340</xdr:rowOff>
    </xdr:to>
    <xdr:sp macro="" textlink="">
      <xdr:nvSpPr>
        <xdr:cNvPr id="47110" name="Line 402">
          <a:extLst>
            <a:ext uri="{FF2B5EF4-FFF2-40B4-BE49-F238E27FC236}">
              <a16:creationId xmlns:a16="http://schemas.microsoft.com/office/drawing/2014/main" id="{57F90540-2BED-0F3A-6EB6-F13B60D3D3FF}"/>
            </a:ext>
          </a:extLst>
        </xdr:cNvPr>
        <xdr:cNvSpPr>
          <a:spLocks noChangeShapeType="1"/>
        </xdr:cNvSpPr>
      </xdr:nvSpPr>
      <xdr:spPr bwMode="auto">
        <a:xfrm>
          <a:off x="11201400" y="1312926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77</xdr:row>
      <xdr:rowOff>114300</xdr:rowOff>
    </xdr:from>
    <xdr:to>
      <xdr:col>18</xdr:col>
      <xdr:colOff>68680</xdr:colOff>
      <xdr:row>78</xdr:row>
      <xdr:rowOff>152400</xdr:rowOff>
    </xdr:to>
    <xdr:sp macro="" textlink="">
      <xdr:nvSpPr>
        <xdr:cNvPr id="11667" name="Text Box 403">
          <a:extLst>
            <a:ext uri="{FF2B5EF4-FFF2-40B4-BE49-F238E27FC236}">
              <a16:creationId xmlns:a16="http://schemas.microsoft.com/office/drawing/2014/main" id="{D951F103-A46B-78B4-B890-929BEB186E67}"/>
            </a:ext>
          </a:extLst>
        </xdr:cNvPr>
        <xdr:cNvSpPr txBox="1">
          <a:spLocks noChangeArrowheads="1"/>
        </xdr:cNvSpPr>
      </xdr:nvSpPr>
      <xdr:spPr bwMode="auto">
        <a:xfrm>
          <a:off x="11934825" y="13315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76200</xdr:colOff>
      <xdr:row>76</xdr:row>
      <xdr:rowOff>76200</xdr:rowOff>
    </xdr:from>
    <xdr:to>
      <xdr:col>24</xdr:col>
      <xdr:colOff>533400</xdr:colOff>
      <xdr:row>76</xdr:row>
      <xdr:rowOff>76200</xdr:rowOff>
    </xdr:to>
    <xdr:sp macro="" textlink="">
      <xdr:nvSpPr>
        <xdr:cNvPr id="47112" name="Line 404">
          <a:extLst>
            <a:ext uri="{FF2B5EF4-FFF2-40B4-BE49-F238E27FC236}">
              <a16:creationId xmlns:a16="http://schemas.microsoft.com/office/drawing/2014/main" id="{D03506C1-722B-DB27-4B8D-49B61576C1A1}"/>
            </a:ext>
          </a:extLst>
        </xdr:cNvPr>
        <xdr:cNvSpPr>
          <a:spLocks noChangeShapeType="1"/>
        </xdr:cNvSpPr>
      </xdr:nvSpPr>
      <xdr:spPr bwMode="auto">
        <a:xfrm>
          <a:off x="11201400" y="1281684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75</xdr:row>
      <xdr:rowOff>125730</xdr:rowOff>
    </xdr:from>
    <xdr:to>
      <xdr:col>18</xdr:col>
      <xdr:colOff>68680</xdr:colOff>
      <xdr:row>77</xdr:row>
      <xdr:rowOff>147</xdr:rowOff>
    </xdr:to>
    <xdr:sp macro="" textlink="">
      <xdr:nvSpPr>
        <xdr:cNvPr id="11669" name="Text Box 405">
          <a:extLst>
            <a:ext uri="{FF2B5EF4-FFF2-40B4-BE49-F238E27FC236}">
              <a16:creationId xmlns:a16="http://schemas.microsoft.com/office/drawing/2014/main" id="{CFFF8BE1-0DA5-FF7E-1B92-8B0CF12DF347}"/>
            </a:ext>
          </a:extLst>
        </xdr:cNvPr>
        <xdr:cNvSpPr txBox="1">
          <a:spLocks noChangeArrowheads="1"/>
        </xdr:cNvSpPr>
      </xdr:nvSpPr>
      <xdr:spPr bwMode="auto">
        <a:xfrm>
          <a:off x="11934825" y="12992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76200</xdr:colOff>
      <xdr:row>74</xdr:row>
      <xdr:rowOff>91440</xdr:rowOff>
    </xdr:from>
    <xdr:to>
      <xdr:col>24</xdr:col>
      <xdr:colOff>533400</xdr:colOff>
      <xdr:row>74</xdr:row>
      <xdr:rowOff>91440</xdr:rowOff>
    </xdr:to>
    <xdr:sp macro="" textlink="">
      <xdr:nvSpPr>
        <xdr:cNvPr id="47114" name="Line 406">
          <a:extLst>
            <a:ext uri="{FF2B5EF4-FFF2-40B4-BE49-F238E27FC236}">
              <a16:creationId xmlns:a16="http://schemas.microsoft.com/office/drawing/2014/main" id="{B3077033-E521-DD09-27FD-ACD833521587}"/>
            </a:ext>
          </a:extLst>
        </xdr:cNvPr>
        <xdr:cNvSpPr>
          <a:spLocks noChangeShapeType="1"/>
        </xdr:cNvSpPr>
      </xdr:nvSpPr>
      <xdr:spPr bwMode="auto">
        <a:xfrm>
          <a:off x="11201400" y="1249680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73</xdr:row>
      <xdr:rowOff>152400</xdr:rowOff>
    </xdr:from>
    <xdr:to>
      <xdr:col>18</xdr:col>
      <xdr:colOff>68680</xdr:colOff>
      <xdr:row>75</xdr:row>
      <xdr:rowOff>11571</xdr:rowOff>
    </xdr:to>
    <xdr:sp macro="" textlink="">
      <xdr:nvSpPr>
        <xdr:cNvPr id="11671" name="Text Box 407">
          <a:extLst>
            <a:ext uri="{FF2B5EF4-FFF2-40B4-BE49-F238E27FC236}">
              <a16:creationId xmlns:a16="http://schemas.microsoft.com/office/drawing/2014/main" id="{7101244D-AE1E-C211-BF3A-59F7A2012B2E}"/>
            </a:ext>
          </a:extLst>
        </xdr:cNvPr>
        <xdr:cNvSpPr txBox="1">
          <a:spLocks noChangeArrowheads="1"/>
        </xdr:cNvSpPr>
      </xdr:nvSpPr>
      <xdr:spPr bwMode="auto">
        <a:xfrm>
          <a:off x="11934825" y="12668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76200</xdr:colOff>
      <xdr:row>72</xdr:row>
      <xdr:rowOff>114300</xdr:rowOff>
    </xdr:from>
    <xdr:to>
      <xdr:col>24</xdr:col>
      <xdr:colOff>533400</xdr:colOff>
      <xdr:row>72</xdr:row>
      <xdr:rowOff>114300</xdr:rowOff>
    </xdr:to>
    <xdr:sp macro="" textlink="">
      <xdr:nvSpPr>
        <xdr:cNvPr id="47116" name="Line 408">
          <a:extLst>
            <a:ext uri="{FF2B5EF4-FFF2-40B4-BE49-F238E27FC236}">
              <a16:creationId xmlns:a16="http://schemas.microsoft.com/office/drawing/2014/main" id="{8F8CAE5E-EC31-1B38-6849-82EE5F09BB4B}"/>
            </a:ext>
          </a:extLst>
        </xdr:cNvPr>
        <xdr:cNvSpPr>
          <a:spLocks noChangeShapeType="1"/>
        </xdr:cNvSpPr>
      </xdr:nvSpPr>
      <xdr:spPr bwMode="auto">
        <a:xfrm>
          <a:off x="11201400" y="1218438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72</xdr:row>
      <xdr:rowOff>0</xdr:rowOff>
    </xdr:from>
    <xdr:to>
      <xdr:col>18</xdr:col>
      <xdr:colOff>68680</xdr:colOff>
      <xdr:row>73</xdr:row>
      <xdr:rowOff>38100</xdr:rowOff>
    </xdr:to>
    <xdr:sp macro="" textlink="">
      <xdr:nvSpPr>
        <xdr:cNvPr id="11673" name="Text Box 409">
          <a:extLst>
            <a:ext uri="{FF2B5EF4-FFF2-40B4-BE49-F238E27FC236}">
              <a16:creationId xmlns:a16="http://schemas.microsoft.com/office/drawing/2014/main" id="{841CA061-FAB3-2B31-F107-D34E50ED2FCC}"/>
            </a:ext>
          </a:extLst>
        </xdr:cNvPr>
        <xdr:cNvSpPr txBox="1">
          <a:spLocks noChangeArrowheads="1"/>
        </xdr:cNvSpPr>
      </xdr:nvSpPr>
      <xdr:spPr bwMode="auto">
        <a:xfrm>
          <a:off x="11934825" y="12344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76200</xdr:colOff>
      <xdr:row>70</xdr:row>
      <xdr:rowOff>121920</xdr:rowOff>
    </xdr:from>
    <xdr:to>
      <xdr:col>24</xdr:col>
      <xdr:colOff>533400</xdr:colOff>
      <xdr:row>70</xdr:row>
      <xdr:rowOff>121920</xdr:rowOff>
    </xdr:to>
    <xdr:sp macro="" textlink="">
      <xdr:nvSpPr>
        <xdr:cNvPr id="47118" name="Line 410">
          <a:extLst>
            <a:ext uri="{FF2B5EF4-FFF2-40B4-BE49-F238E27FC236}">
              <a16:creationId xmlns:a16="http://schemas.microsoft.com/office/drawing/2014/main" id="{77A587DB-CBDA-CF1D-82B2-0BF2E91B9668}"/>
            </a:ext>
          </a:extLst>
        </xdr:cNvPr>
        <xdr:cNvSpPr>
          <a:spLocks noChangeShapeType="1"/>
        </xdr:cNvSpPr>
      </xdr:nvSpPr>
      <xdr:spPr bwMode="auto">
        <a:xfrm>
          <a:off x="11201400" y="11856720"/>
          <a:ext cx="4160520"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226695</xdr:colOff>
      <xdr:row>70</xdr:row>
      <xdr:rowOff>9525</xdr:rowOff>
    </xdr:from>
    <xdr:to>
      <xdr:col>18</xdr:col>
      <xdr:colOff>68680</xdr:colOff>
      <xdr:row>71</xdr:row>
      <xdr:rowOff>47625</xdr:rowOff>
    </xdr:to>
    <xdr:sp macro="" textlink="">
      <xdr:nvSpPr>
        <xdr:cNvPr id="11675" name="Text Box 411">
          <a:extLst>
            <a:ext uri="{FF2B5EF4-FFF2-40B4-BE49-F238E27FC236}">
              <a16:creationId xmlns:a16="http://schemas.microsoft.com/office/drawing/2014/main" id="{2C7E181B-727E-29D2-2E7D-EA8059D2735D}"/>
            </a:ext>
          </a:extLst>
        </xdr:cNvPr>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76200</xdr:colOff>
      <xdr:row>70</xdr:row>
      <xdr:rowOff>121920</xdr:rowOff>
    </xdr:from>
    <xdr:to>
      <xdr:col>24</xdr:col>
      <xdr:colOff>533400</xdr:colOff>
      <xdr:row>84</xdr:row>
      <xdr:rowOff>7620</xdr:rowOff>
    </xdr:to>
    <xdr:sp macro="" textlink="">
      <xdr:nvSpPr>
        <xdr:cNvPr id="47120" name="公債費以外グラフ枠">
          <a:extLst>
            <a:ext uri="{FF2B5EF4-FFF2-40B4-BE49-F238E27FC236}">
              <a16:creationId xmlns:a16="http://schemas.microsoft.com/office/drawing/2014/main" id="{B41F67DE-7F7C-D309-E0FD-F79F1B48A95A}"/>
            </a:ext>
          </a:extLst>
        </xdr:cNvPr>
        <xdr:cNvSpPr>
          <a:spLocks noChangeArrowheads="1"/>
        </xdr:cNvSpPr>
      </xdr:nvSpPr>
      <xdr:spPr bwMode="auto">
        <a:xfrm>
          <a:off x="11201400" y="11856720"/>
          <a:ext cx="4160520" cy="223266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22860</xdr:colOff>
      <xdr:row>73</xdr:row>
      <xdr:rowOff>91440</xdr:rowOff>
    </xdr:from>
    <xdr:to>
      <xdr:col>24</xdr:col>
      <xdr:colOff>22860</xdr:colOff>
      <xdr:row>81</xdr:row>
      <xdr:rowOff>114300</xdr:rowOff>
    </xdr:to>
    <xdr:sp macro="" textlink="">
      <xdr:nvSpPr>
        <xdr:cNvPr id="47121" name="Line 413">
          <a:extLst>
            <a:ext uri="{FF2B5EF4-FFF2-40B4-BE49-F238E27FC236}">
              <a16:creationId xmlns:a16="http://schemas.microsoft.com/office/drawing/2014/main" id="{E75F6035-754A-9F4D-880E-984DD0C80191}"/>
            </a:ext>
          </a:extLst>
        </xdr:cNvPr>
        <xdr:cNvSpPr>
          <a:spLocks noChangeShapeType="1"/>
        </xdr:cNvSpPr>
      </xdr:nvSpPr>
      <xdr:spPr bwMode="auto">
        <a:xfrm flipV="1">
          <a:off x="14851380" y="12329160"/>
          <a:ext cx="0" cy="136398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116205</xdr:colOff>
      <xdr:row>81</xdr:row>
      <xdr:rowOff>114300</xdr:rowOff>
    </xdr:from>
    <xdr:to>
      <xdr:col>25</xdr:col>
      <xdr:colOff>184785</xdr:colOff>
      <xdr:row>82</xdr:row>
      <xdr:rowOff>152400</xdr:rowOff>
    </xdr:to>
    <xdr:sp macro="" textlink="">
      <xdr:nvSpPr>
        <xdr:cNvPr id="11678" name="公債費以外最小値テキスト">
          <a:extLst>
            <a:ext uri="{FF2B5EF4-FFF2-40B4-BE49-F238E27FC236}">
              <a16:creationId xmlns:a16="http://schemas.microsoft.com/office/drawing/2014/main" id="{5F4B2E0B-8095-CDC4-03A0-80C2B44B0DD2}"/>
            </a:ext>
          </a:extLst>
        </xdr:cNvPr>
        <xdr:cNvSpPr txBox="1">
          <a:spLocks noChangeArrowheads="1"/>
        </xdr:cNvSpPr>
      </xdr:nvSpPr>
      <xdr:spPr bwMode="auto">
        <a:xfrm>
          <a:off x="16602075" y="14001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97.5</a:t>
          </a:r>
        </a:p>
      </xdr:txBody>
    </xdr:sp>
    <xdr:clientData/>
  </xdr:twoCellAnchor>
  <xdr:twoCellAnchor>
    <xdr:from>
      <xdr:col>23</xdr:col>
      <xdr:colOff>563880</xdr:colOff>
      <xdr:row>81</xdr:row>
      <xdr:rowOff>114300</xdr:rowOff>
    </xdr:from>
    <xdr:to>
      <xdr:col>24</xdr:col>
      <xdr:colOff>114300</xdr:colOff>
      <xdr:row>81</xdr:row>
      <xdr:rowOff>114300</xdr:rowOff>
    </xdr:to>
    <xdr:sp macro="" textlink="">
      <xdr:nvSpPr>
        <xdr:cNvPr id="47123" name="Line 415">
          <a:extLst>
            <a:ext uri="{FF2B5EF4-FFF2-40B4-BE49-F238E27FC236}">
              <a16:creationId xmlns:a16="http://schemas.microsoft.com/office/drawing/2014/main" id="{337FEFED-2391-98C1-BFB8-A8035DD72754}"/>
            </a:ext>
          </a:extLst>
        </xdr:cNvPr>
        <xdr:cNvSpPr>
          <a:spLocks noChangeShapeType="1"/>
        </xdr:cNvSpPr>
      </xdr:nvSpPr>
      <xdr:spPr bwMode="auto">
        <a:xfrm>
          <a:off x="14775180" y="13693140"/>
          <a:ext cx="1676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116205</xdr:colOff>
      <xdr:row>72</xdr:row>
      <xdr:rowOff>38100</xdr:rowOff>
    </xdr:from>
    <xdr:to>
      <xdr:col>25</xdr:col>
      <xdr:colOff>184785</xdr:colOff>
      <xdr:row>73</xdr:row>
      <xdr:rowOff>76200</xdr:rowOff>
    </xdr:to>
    <xdr:sp macro="" textlink="">
      <xdr:nvSpPr>
        <xdr:cNvPr id="11680" name="公債費以外最大値テキスト">
          <a:extLst>
            <a:ext uri="{FF2B5EF4-FFF2-40B4-BE49-F238E27FC236}">
              <a16:creationId xmlns:a16="http://schemas.microsoft.com/office/drawing/2014/main" id="{334AFA6E-CAEB-0BD0-A8F0-CD10CF7E80FF}"/>
            </a:ext>
          </a:extLst>
        </xdr:cNvPr>
        <xdr:cNvSpPr txBox="1">
          <a:spLocks noChangeArrowheads="1"/>
        </xdr:cNvSpPr>
      </xdr:nvSpPr>
      <xdr:spPr bwMode="auto">
        <a:xfrm>
          <a:off x="16602075" y="12382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54.9</a:t>
          </a:r>
        </a:p>
      </xdr:txBody>
    </xdr:sp>
    <xdr:clientData/>
  </xdr:twoCellAnchor>
  <xdr:twoCellAnchor>
    <xdr:from>
      <xdr:col>23</xdr:col>
      <xdr:colOff>563880</xdr:colOff>
      <xdr:row>73</xdr:row>
      <xdr:rowOff>91440</xdr:rowOff>
    </xdr:from>
    <xdr:to>
      <xdr:col>24</xdr:col>
      <xdr:colOff>114300</xdr:colOff>
      <xdr:row>73</xdr:row>
      <xdr:rowOff>91440</xdr:rowOff>
    </xdr:to>
    <xdr:sp macro="" textlink="">
      <xdr:nvSpPr>
        <xdr:cNvPr id="47125" name="Line 417">
          <a:extLst>
            <a:ext uri="{FF2B5EF4-FFF2-40B4-BE49-F238E27FC236}">
              <a16:creationId xmlns:a16="http://schemas.microsoft.com/office/drawing/2014/main" id="{3F22D7FE-941F-9E04-444C-9D113F45FF92}"/>
            </a:ext>
          </a:extLst>
        </xdr:cNvPr>
        <xdr:cNvSpPr>
          <a:spLocks noChangeShapeType="1"/>
        </xdr:cNvSpPr>
      </xdr:nvSpPr>
      <xdr:spPr bwMode="auto">
        <a:xfrm>
          <a:off x="14775180" y="12329160"/>
          <a:ext cx="1676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502920</xdr:colOff>
      <xdr:row>76</xdr:row>
      <xdr:rowOff>114300</xdr:rowOff>
    </xdr:from>
    <xdr:to>
      <xdr:col>24</xdr:col>
      <xdr:colOff>22860</xdr:colOff>
      <xdr:row>76</xdr:row>
      <xdr:rowOff>160020</xdr:rowOff>
    </xdr:to>
    <xdr:sp macro="" textlink="">
      <xdr:nvSpPr>
        <xdr:cNvPr id="47126" name="Line 418">
          <a:extLst>
            <a:ext uri="{FF2B5EF4-FFF2-40B4-BE49-F238E27FC236}">
              <a16:creationId xmlns:a16="http://schemas.microsoft.com/office/drawing/2014/main" id="{D26D9CC7-631D-46F6-6E79-23B0C31B444B}"/>
            </a:ext>
          </a:extLst>
        </xdr:cNvPr>
        <xdr:cNvSpPr>
          <a:spLocks noChangeShapeType="1"/>
        </xdr:cNvSpPr>
      </xdr:nvSpPr>
      <xdr:spPr bwMode="auto">
        <a:xfrm>
          <a:off x="14097000" y="12854940"/>
          <a:ext cx="754380" cy="4572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116205</xdr:colOff>
      <xdr:row>75</xdr:row>
      <xdr:rowOff>123825</xdr:rowOff>
    </xdr:from>
    <xdr:to>
      <xdr:col>25</xdr:col>
      <xdr:colOff>184785</xdr:colOff>
      <xdr:row>76</xdr:row>
      <xdr:rowOff>161925</xdr:rowOff>
    </xdr:to>
    <xdr:sp macro="" textlink="">
      <xdr:nvSpPr>
        <xdr:cNvPr id="11683" name="公債費以外平均値テキスト">
          <a:extLst>
            <a:ext uri="{FF2B5EF4-FFF2-40B4-BE49-F238E27FC236}">
              <a16:creationId xmlns:a16="http://schemas.microsoft.com/office/drawing/2014/main" id="{AF01F310-4C2D-38A0-4D9D-C0122AD5B6CF}"/>
            </a:ext>
          </a:extLst>
        </xdr:cNvPr>
        <xdr:cNvSpPr txBox="1">
          <a:spLocks noChangeArrowheads="1"/>
        </xdr:cNvSpPr>
      </xdr:nvSpPr>
      <xdr:spPr bwMode="auto">
        <a:xfrm>
          <a:off x="16602075" y="12982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71.5</a:t>
          </a:r>
        </a:p>
      </xdr:txBody>
    </xdr:sp>
    <xdr:clientData/>
  </xdr:twoCellAnchor>
  <xdr:twoCellAnchor>
    <xdr:from>
      <xdr:col>23</xdr:col>
      <xdr:colOff>601980</xdr:colOff>
      <xdr:row>76</xdr:row>
      <xdr:rowOff>76200</xdr:rowOff>
    </xdr:from>
    <xdr:to>
      <xdr:col>24</xdr:col>
      <xdr:colOff>76200</xdr:colOff>
      <xdr:row>77</xdr:row>
      <xdr:rowOff>7620</xdr:rowOff>
    </xdr:to>
    <xdr:sp macro="" textlink="">
      <xdr:nvSpPr>
        <xdr:cNvPr id="47128" name="AutoShape 420">
          <a:extLst>
            <a:ext uri="{FF2B5EF4-FFF2-40B4-BE49-F238E27FC236}">
              <a16:creationId xmlns:a16="http://schemas.microsoft.com/office/drawing/2014/main" id="{D0D13BB6-338F-D174-AE83-18ACE71201FC}"/>
            </a:ext>
          </a:extLst>
        </xdr:cNvPr>
        <xdr:cNvSpPr>
          <a:spLocks noChangeArrowheads="1"/>
        </xdr:cNvSpPr>
      </xdr:nvSpPr>
      <xdr:spPr bwMode="auto">
        <a:xfrm>
          <a:off x="14813280" y="12816840"/>
          <a:ext cx="91440" cy="9906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327660</xdr:colOff>
      <xdr:row>76</xdr:row>
      <xdr:rowOff>114300</xdr:rowOff>
    </xdr:from>
    <xdr:to>
      <xdr:col>22</xdr:col>
      <xdr:colOff>502920</xdr:colOff>
      <xdr:row>76</xdr:row>
      <xdr:rowOff>129540</xdr:rowOff>
    </xdr:to>
    <xdr:sp macro="" textlink="">
      <xdr:nvSpPr>
        <xdr:cNvPr id="47129" name="Line 421">
          <a:extLst>
            <a:ext uri="{FF2B5EF4-FFF2-40B4-BE49-F238E27FC236}">
              <a16:creationId xmlns:a16="http://schemas.microsoft.com/office/drawing/2014/main" id="{6B774019-568E-D083-EDC4-CF002582227C}"/>
            </a:ext>
          </a:extLst>
        </xdr:cNvPr>
        <xdr:cNvSpPr>
          <a:spLocks noChangeShapeType="1"/>
        </xdr:cNvSpPr>
      </xdr:nvSpPr>
      <xdr:spPr bwMode="auto">
        <a:xfrm flipV="1">
          <a:off x="13304520" y="12854940"/>
          <a:ext cx="792480" cy="152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464820</xdr:colOff>
      <xdr:row>76</xdr:row>
      <xdr:rowOff>0</xdr:rowOff>
    </xdr:from>
    <xdr:to>
      <xdr:col>22</xdr:col>
      <xdr:colOff>556260</xdr:colOff>
      <xdr:row>76</xdr:row>
      <xdr:rowOff>99060</xdr:rowOff>
    </xdr:to>
    <xdr:sp macro="" textlink="">
      <xdr:nvSpPr>
        <xdr:cNvPr id="47130" name="AutoShape 422">
          <a:extLst>
            <a:ext uri="{FF2B5EF4-FFF2-40B4-BE49-F238E27FC236}">
              <a16:creationId xmlns:a16="http://schemas.microsoft.com/office/drawing/2014/main" id="{42399C00-3B89-387C-E71A-02F81A90D51E}"/>
            </a:ext>
          </a:extLst>
        </xdr:cNvPr>
        <xdr:cNvSpPr>
          <a:spLocks noChangeArrowheads="1"/>
        </xdr:cNvSpPr>
      </xdr:nvSpPr>
      <xdr:spPr bwMode="auto">
        <a:xfrm>
          <a:off x="14058900" y="1274064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158115</xdr:colOff>
      <xdr:row>74</xdr:row>
      <xdr:rowOff>135255</xdr:rowOff>
    </xdr:from>
    <xdr:to>
      <xdr:col>23</xdr:col>
      <xdr:colOff>205740</xdr:colOff>
      <xdr:row>76</xdr:row>
      <xdr:rowOff>9672</xdr:rowOff>
    </xdr:to>
    <xdr:sp macro="" textlink="">
      <xdr:nvSpPr>
        <xdr:cNvPr id="11687" name="Text Box 423">
          <a:extLst>
            <a:ext uri="{FF2B5EF4-FFF2-40B4-BE49-F238E27FC236}">
              <a16:creationId xmlns:a16="http://schemas.microsoft.com/office/drawing/2014/main" id="{EDD6B105-660A-1A45-FB16-D6AB4DEAF256}"/>
            </a:ext>
          </a:extLst>
        </xdr:cNvPr>
        <xdr:cNvSpPr txBox="1">
          <a:spLocks noChangeArrowheads="1"/>
        </xdr:cNvSpPr>
      </xdr:nvSpPr>
      <xdr:spPr bwMode="auto">
        <a:xfrm>
          <a:off x="15287625" y="12830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69.3</a:t>
          </a:r>
        </a:p>
      </xdr:txBody>
    </xdr:sp>
    <xdr:clientData/>
  </xdr:twoCellAnchor>
  <xdr:twoCellAnchor>
    <xdr:from>
      <xdr:col>20</xdr:col>
      <xdr:colOff>144780</xdr:colOff>
      <xdr:row>76</xdr:row>
      <xdr:rowOff>114300</xdr:rowOff>
    </xdr:from>
    <xdr:to>
      <xdr:col>21</xdr:col>
      <xdr:colOff>327660</xdr:colOff>
      <xdr:row>76</xdr:row>
      <xdr:rowOff>129540</xdr:rowOff>
    </xdr:to>
    <xdr:sp macro="" textlink="">
      <xdr:nvSpPr>
        <xdr:cNvPr id="47132" name="Line 424">
          <a:extLst>
            <a:ext uri="{FF2B5EF4-FFF2-40B4-BE49-F238E27FC236}">
              <a16:creationId xmlns:a16="http://schemas.microsoft.com/office/drawing/2014/main" id="{9901C455-1B86-A202-28A0-1DCC3681F0F2}"/>
            </a:ext>
          </a:extLst>
        </xdr:cNvPr>
        <xdr:cNvSpPr>
          <a:spLocks noChangeShapeType="1"/>
        </xdr:cNvSpPr>
      </xdr:nvSpPr>
      <xdr:spPr bwMode="auto">
        <a:xfrm>
          <a:off x="12504420" y="12854940"/>
          <a:ext cx="800100" cy="1524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281940</xdr:colOff>
      <xdr:row>76</xdr:row>
      <xdr:rowOff>83820</xdr:rowOff>
    </xdr:from>
    <xdr:to>
      <xdr:col>21</xdr:col>
      <xdr:colOff>365760</xdr:colOff>
      <xdr:row>77</xdr:row>
      <xdr:rowOff>15240</xdr:rowOff>
    </xdr:to>
    <xdr:sp macro="" textlink="">
      <xdr:nvSpPr>
        <xdr:cNvPr id="47133" name="AutoShape 425">
          <a:extLst>
            <a:ext uri="{FF2B5EF4-FFF2-40B4-BE49-F238E27FC236}">
              <a16:creationId xmlns:a16="http://schemas.microsoft.com/office/drawing/2014/main" id="{790F09B5-7D94-E064-6E1B-750CD4144DB9}"/>
            </a:ext>
          </a:extLst>
        </xdr:cNvPr>
        <xdr:cNvSpPr>
          <a:spLocks noChangeArrowheads="1"/>
        </xdr:cNvSpPr>
      </xdr:nvSpPr>
      <xdr:spPr bwMode="auto">
        <a:xfrm>
          <a:off x="13258800" y="12824460"/>
          <a:ext cx="8382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598170</xdr:colOff>
      <xdr:row>75</xdr:row>
      <xdr:rowOff>49530</xdr:rowOff>
    </xdr:from>
    <xdr:to>
      <xdr:col>22</xdr:col>
      <xdr:colOff>49530</xdr:colOff>
      <xdr:row>76</xdr:row>
      <xdr:rowOff>87630</xdr:rowOff>
    </xdr:to>
    <xdr:sp macro="" textlink="">
      <xdr:nvSpPr>
        <xdr:cNvPr id="11690" name="Text Box 426">
          <a:extLst>
            <a:ext uri="{FF2B5EF4-FFF2-40B4-BE49-F238E27FC236}">
              <a16:creationId xmlns:a16="http://schemas.microsoft.com/office/drawing/2014/main" id="{3D130CEF-FBF3-7257-416B-A1C7C970FCDF}"/>
            </a:ext>
          </a:extLst>
        </xdr:cNvPr>
        <xdr:cNvSpPr txBox="1">
          <a:spLocks noChangeArrowheads="1"/>
        </xdr:cNvSpPr>
      </xdr:nvSpPr>
      <xdr:spPr bwMode="auto">
        <a:xfrm>
          <a:off x="14401800" y="12915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71.8</a:t>
          </a:r>
        </a:p>
      </xdr:txBody>
    </xdr:sp>
    <xdr:clientData/>
  </xdr:twoCellAnchor>
  <xdr:twoCellAnchor>
    <xdr:from>
      <xdr:col>18</xdr:col>
      <xdr:colOff>571500</xdr:colOff>
      <xdr:row>76</xdr:row>
      <xdr:rowOff>83820</xdr:rowOff>
    </xdr:from>
    <xdr:to>
      <xdr:col>20</xdr:col>
      <xdr:colOff>144780</xdr:colOff>
      <xdr:row>76</xdr:row>
      <xdr:rowOff>114300</xdr:rowOff>
    </xdr:to>
    <xdr:sp macro="" textlink="">
      <xdr:nvSpPr>
        <xdr:cNvPr id="47135" name="Line 427">
          <a:extLst>
            <a:ext uri="{FF2B5EF4-FFF2-40B4-BE49-F238E27FC236}">
              <a16:creationId xmlns:a16="http://schemas.microsoft.com/office/drawing/2014/main" id="{2F69D0E3-BCEC-6DF1-462E-F46740E3232A}"/>
            </a:ext>
          </a:extLst>
        </xdr:cNvPr>
        <xdr:cNvSpPr>
          <a:spLocks noChangeShapeType="1"/>
        </xdr:cNvSpPr>
      </xdr:nvSpPr>
      <xdr:spPr bwMode="auto">
        <a:xfrm>
          <a:off x="11696700" y="12824460"/>
          <a:ext cx="807720" cy="3048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91440</xdr:colOff>
      <xdr:row>76</xdr:row>
      <xdr:rowOff>99060</xdr:rowOff>
    </xdr:from>
    <xdr:to>
      <xdr:col>20</xdr:col>
      <xdr:colOff>190500</xdr:colOff>
      <xdr:row>77</xdr:row>
      <xdr:rowOff>38100</xdr:rowOff>
    </xdr:to>
    <xdr:sp macro="" textlink="">
      <xdr:nvSpPr>
        <xdr:cNvPr id="47136" name="AutoShape 428">
          <a:extLst>
            <a:ext uri="{FF2B5EF4-FFF2-40B4-BE49-F238E27FC236}">
              <a16:creationId xmlns:a16="http://schemas.microsoft.com/office/drawing/2014/main" id="{49CB8B1B-BAD0-084E-D28B-3B86E1779FA1}"/>
            </a:ext>
          </a:extLst>
        </xdr:cNvPr>
        <xdr:cNvSpPr>
          <a:spLocks noChangeArrowheads="1"/>
        </xdr:cNvSpPr>
      </xdr:nvSpPr>
      <xdr:spPr bwMode="auto">
        <a:xfrm>
          <a:off x="12451080" y="12839700"/>
          <a:ext cx="99060" cy="10668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421005</xdr:colOff>
      <xdr:row>77</xdr:row>
      <xdr:rowOff>47625</xdr:rowOff>
    </xdr:from>
    <xdr:to>
      <xdr:col>20</xdr:col>
      <xdr:colOff>489585</xdr:colOff>
      <xdr:row>78</xdr:row>
      <xdr:rowOff>85725</xdr:rowOff>
    </xdr:to>
    <xdr:sp macro="" textlink="">
      <xdr:nvSpPr>
        <xdr:cNvPr id="11693" name="Text Box 429">
          <a:extLst>
            <a:ext uri="{FF2B5EF4-FFF2-40B4-BE49-F238E27FC236}">
              <a16:creationId xmlns:a16="http://schemas.microsoft.com/office/drawing/2014/main" id="{E5AE0B5F-65AD-729A-784A-C7EA281D4E3E}"/>
            </a:ext>
          </a:extLst>
        </xdr:cNvPr>
        <xdr:cNvSpPr txBox="1">
          <a:spLocks noChangeArrowheads="1"/>
        </xdr:cNvSpPr>
      </xdr:nvSpPr>
      <xdr:spPr bwMode="auto">
        <a:xfrm>
          <a:off x="13515975" y="13249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72.4</a:t>
          </a:r>
        </a:p>
      </xdr:txBody>
    </xdr:sp>
    <xdr:clientData/>
  </xdr:twoCellAnchor>
  <xdr:twoCellAnchor>
    <xdr:from>
      <xdr:col>18</xdr:col>
      <xdr:colOff>533400</xdr:colOff>
      <xdr:row>76</xdr:row>
      <xdr:rowOff>114300</xdr:rowOff>
    </xdr:from>
    <xdr:to>
      <xdr:col>19</xdr:col>
      <xdr:colOff>7620</xdr:colOff>
      <xdr:row>77</xdr:row>
      <xdr:rowOff>45720</xdr:rowOff>
    </xdr:to>
    <xdr:sp macro="" textlink="">
      <xdr:nvSpPr>
        <xdr:cNvPr id="47138" name="AutoShape 430">
          <a:extLst>
            <a:ext uri="{FF2B5EF4-FFF2-40B4-BE49-F238E27FC236}">
              <a16:creationId xmlns:a16="http://schemas.microsoft.com/office/drawing/2014/main" id="{672605DB-D057-280E-C6E5-8DD5AD874D89}"/>
            </a:ext>
          </a:extLst>
        </xdr:cNvPr>
        <xdr:cNvSpPr>
          <a:spLocks noChangeArrowheads="1"/>
        </xdr:cNvSpPr>
      </xdr:nvSpPr>
      <xdr:spPr bwMode="auto">
        <a:xfrm>
          <a:off x="11658600" y="12854940"/>
          <a:ext cx="91440" cy="9906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226695</xdr:colOff>
      <xdr:row>77</xdr:row>
      <xdr:rowOff>49530</xdr:rowOff>
    </xdr:from>
    <xdr:to>
      <xdr:col>19</xdr:col>
      <xdr:colOff>295275</xdr:colOff>
      <xdr:row>78</xdr:row>
      <xdr:rowOff>87630</xdr:rowOff>
    </xdr:to>
    <xdr:sp macro="" textlink="">
      <xdr:nvSpPr>
        <xdr:cNvPr id="11695" name="Text Box 431">
          <a:extLst>
            <a:ext uri="{FF2B5EF4-FFF2-40B4-BE49-F238E27FC236}">
              <a16:creationId xmlns:a16="http://schemas.microsoft.com/office/drawing/2014/main" id="{5E30D9B2-733C-3802-C27B-00E7B17A38AB}"/>
            </a:ext>
          </a:extLst>
        </xdr:cNvPr>
        <xdr:cNvSpPr txBox="1">
          <a:spLocks noChangeArrowheads="1"/>
        </xdr:cNvSpPr>
      </xdr:nvSpPr>
      <xdr:spPr bwMode="auto">
        <a:xfrm>
          <a:off x="12620625" y="13258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72.7</a:t>
          </a:r>
        </a:p>
      </xdr:txBody>
    </xdr:sp>
    <xdr:clientData/>
  </xdr:twoCellAnchor>
  <xdr:twoCellAnchor editAs="oneCell">
    <xdr:from>
      <xdr:col>23</xdr:col>
      <xdr:colOff>539115</xdr:colOff>
      <xdr:row>84</xdr:row>
      <xdr:rowOff>76200</xdr:rowOff>
    </xdr:from>
    <xdr:to>
      <xdr:col>24</xdr:col>
      <xdr:colOff>607695</xdr:colOff>
      <xdr:row>85</xdr:row>
      <xdr:rowOff>114300</xdr:rowOff>
    </xdr:to>
    <xdr:sp macro="" textlink="">
      <xdr:nvSpPr>
        <xdr:cNvPr id="11696" name="Text Box 432">
          <a:extLst>
            <a:ext uri="{FF2B5EF4-FFF2-40B4-BE49-F238E27FC236}">
              <a16:creationId xmlns:a16="http://schemas.microsoft.com/office/drawing/2014/main" id="{3ACD7743-802E-8D02-C4D0-5FD9ECE74158}"/>
            </a:ext>
          </a:extLst>
        </xdr:cNvPr>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401955</xdr:colOff>
      <xdr:row>84</xdr:row>
      <xdr:rowOff>76200</xdr:rowOff>
    </xdr:from>
    <xdr:to>
      <xdr:col>23</xdr:col>
      <xdr:colOff>470535</xdr:colOff>
      <xdr:row>85</xdr:row>
      <xdr:rowOff>114300</xdr:rowOff>
    </xdr:to>
    <xdr:sp macro="" textlink="">
      <xdr:nvSpPr>
        <xdr:cNvPr id="11697" name="Text Box 433">
          <a:extLst>
            <a:ext uri="{FF2B5EF4-FFF2-40B4-BE49-F238E27FC236}">
              <a16:creationId xmlns:a16="http://schemas.microsoft.com/office/drawing/2014/main" id="{63504003-6728-329E-39F4-3A7499DFBC25}"/>
            </a:ext>
          </a:extLst>
        </xdr:cNvPr>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21</xdr:col>
      <xdr:colOff>217170</xdr:colOff>
      <xdr:row>84</xdr:row>
      <xdr:rowOff>76200</xdr:rowOff>
    </xdr:from>
    <xdr:to>
      <xdr:col>22</xdr:col>
      <xdr:colOff>285750</xdr:colOff>
      <xdr:row>85</xdr:row>
      <xdr:rowOff>114300</xdr:rowOff>
    </xdr:to>
    <xdr:sp macro="" textlink="">
      <xdr:nvSpPr>
        <xdr:cNvPr id="11698" name="Text Box 434">
          <a:extLst>
            <a:ext uri="{FF2B5EF4-FFF2-40B4-BE49-F238E27FC236}">
              <a16:creationId xmlns:a16="http://schemas.microsoft.com/office/drawing/2014/main" id="{C68BC74B-A5E3-18B5-A3EE-36A7BAC1ED27}"/>
            </a:ext>
          </a:extLst>
        </xdr:cNvPr>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47625</xdr:colOff>
      <xdr:row>84</xdr:row>
      <xdr:rowOff>76200</xdr:rowOff>
    </xdr:from>
    <xdr:to>
      <xdr:col>21</xdr:col>
      <xdr:colOff>116205</xdr:colOff>
      <xdr:row>85</xdr:row>
      <xdr:rowOff>114300</xdr:rowOff>
    </xdr:to>
    <xdr:sp macro="" textlink="">
      <xdr:nvSpPr>
        <xdr:cNvPr id="11699" name="Text Box 435">
          <a:extLst>
            <a:ext uri="{FF2B5EF4-FFF2-40B4-BE49-F238E27FC236}">
              <a16:creationId xmlns:a16="http://schemas.microsoft.com/office/drawing/2014/main" id="{9372C664-B067-4C28-289E-3F0FD221A27A}"/>
            </a:ext>
          </a:extLst>
        </xdr:cNvPr>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18</xdr:col>
      <xdr:colOff>470535</xdr:colOff>
      <xdr:row>84</xdr:row>
      <xdr:rowOff>76200</xdr:rowOff>
    </xdr:from>
    <xdr:to>
      <xdr:col>19</xdr:col>
      <xdr:colOff>539115</xdr:colOff>
      <xdr:row>85</xdr:row>
      <xdr:rowOff>114300</xdr:rowOff>
    </xdr:to>
    <xdr:sp macro="" textlink="">
      <xdr:nvSpPr>
        <xdr:cNvPr id="11700" name="Text Box 436">
          <a:extLst>
            <a:ext uri="{FF2B5EF4-FFF2-40B4-BE49-F238E27FC236}">
              <a16:creationId xmlns:a16="http://schemas.microsoft.com/office/drawing/2014/main" id="{6A793688-262B-4BBC-8BC5-09E7BEDE796F}"/>
            </a:ext>
          </a:extLst>
        </xdr:cNvPr>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23</xdr:col>
      <xdr:colOff>601980</xdr:colOff>
      <xdr:row>76</xdr:row>
      <xdr:rowOff>114300</xdr:rowOff>
    </xdr:from>
    <xdr:to>
      <xdr:col>24</xdr:col>
      <xdr:colOff>76200</xdr:colOff>
      <xdr:row>77</xdr:row>
      <xdr:rowOff>38100</xdr:rowOff>
    </xdr:to>
    <xdr:sp macro="" textlink="">
      <xdr:nvSpPr>
        <xdr:cNvPr id="47145" name="Oval 437">
          <a:extLst>
            <a:ext uri="{FF2B5EF4-FFF2-40B4-BE49-F238E27FC236}">
              <a16:creationId xmlns:a16="http://schemas.microsoft.com/office/drawing/2014/main" id="{8B92762B-E532-20CF-F099-AF038B891ECD}"/>
            </a:ext>
          </a:extLst>
        </xdr:cNvPr>
        <xdr:cNvSpPr>
          <a:spLocks noChangeArrowheads="1"/>
        </xdr:cNvSpPr>
      </xdr:nvSpPr>
      <xdr:spPr bwMode="auto">
        <a:xfrm>
          <a:off x="14813280" y="12854940"/>
          <a:ext cx="91440" cy="91440"/>
        </a:xfrm>
        <a:prstGeom prst="ellipse">
          <a:avLst/>
        </a:prstGeom>
        <a:solidFill>
          <a:srgbClr val="FF0000"/>
        </a:solidFill>
        <a:ln w="9525">
          <a:solidFill>
            <a:srgbClr val="FF0000"/>
          </a:solidFill>
          <a:round/>
          <a:headEnd/>
          <a:tailEnd/>
        </a:ln>
      </xdr:spPr>
    </xdr:sp>
    <xdr:clientData/>
  </xdr:twoCellAnchor>
  <xdr:twoCellAnchor editAs="oneCell">
    <xdr:from>
      <xdr:col>24</xdr:col>
      <xdr:colOff>116205</xdr:colOff>
      <xdr:row>76</xdr:row>
      <xdr:rowOff>114300</xdr:rowOff>
    </xdr:from>
    <xdr:to>
      <xdr:col>25</xdr:col>
      <xdr:colOff>184785</xdr:colOff>
      <xdr:row>77</xdr:row>
      <xdr:rowOff>152400</xdr:rowOff>
    </xdr:to>
    <xdr:sp macro="" textlink="">
      <xdr:nvSpPr>
        <xdr:cNvPr id="11702" name="公債費以外該当値テキスト">
          <a:extLst>
            <a:ext uri="{FF2B5EF4-FFF2-40B4-BE49-F238E27FC236}">
              <a16:creationId xmlns:a16="http://schemas.microsoft.com/office/drawing/2014/main" id="{DD25020B-D557-856E-8064-63A6B176C499}"/>
            </a:ext>
          </a:extLst>
        </xdr:cNvPr>
        <xdr:cNvSpPr txBox="1">
          <a:spLocks noChangeArrowheads="1"/>
        </xdr:cNvSpPr>
      </xdr:nvSpPr>
      <xdr:spPr bwMode="auto">
        <a:xfrm>
          <a:off x="16602075" y="13144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72.6</a:t>
          </a:r>
        </a:p>
      </xdr:txBody>
    </xdr:sp>
    <xdr:clientData/>
  </xdr:twoCellAnchor>
  <xdr:twoCellAnchor>
    <xdr:from>
      <xdr:col>22</xdr:col>
      <xdr:colOff>464820</xdr:colOff>
      <xdr:row>76</xdr:row>
      <xdr:rowOff>68580</xdr:rowOff>
    </xdr:from>
    <xdr:to>
      <xdr:col>22</xdr:col>
      <xdr:colOff>556260</xdr:colOff>
      <xdr:row>77</xdr:row>
      <xdr:rowOff>0</xdr:rowOff>
    </xdr:to>
    <xdr:sp macro="" textlink="">
      <xdr:nvSpPr>
        <xdr:cNvPr id="47147" name="Oval 439">
          <a:extLst>
            <a:ext uri="{FF2B5EF4-FFF2-40B4-BE49-F238E27FC236}">
              <a16:creationId xmlns:a16="http://schemas.microsoft.com/office/drawing/2014/main" id="{2C1BC6D0-5E71-847F-FA7F-30C8B1B25915}"/>
            </a:ext>
          </a:extLst>
        </xdr:cNvPr>
        <xdr:cNvSpPr>
          <a:spLocks noChangeArrowheads="1"/>
        </xdr:cNvSpPr>
      </xdr:nvSpPr>
      <xdr:spPr bwMode="auto">
        <a:xfrm>
          <a:off x="14058900" y="12809220"/>
          <a:ext cx="91440" cy="99060"/>
        </a:xfrm>
        <a:prstGeom prst="ellipse">
          <a:avLst/>
        </a:prstGeom>
        <a:solidFill>
          <a:srgbClr val="FF0000"/>
        </a:solidFill>
        <a:ln w="9525">
          <a:solidFill>
            <a:srgbClr val="FF0000"/>
          </a:solidFill>
          <a:round/>
          <a:headEnd/>
          <a:tailEnd/>
        </a:ln>
      </xdr:spPr>
    </xdr:sp>
    <xdr:clientData/>
  </xdr:twoCellAnchor>
  <xdr:twoCellAnchor editAs="oneCell">
    <xdr:from>
      <xdr:col>22</xdr:col>
      <xdr:colOff>158115</xdr:colOff>
      <xdr:row>77</xdr:row>
      <xdr:rowOff>9525</xdr:rowOff>
    </xdr:from>
    <xdr:to>
      <xdr:col>23</xdr:col>
      <xdr:colOff>205740</xdr:colOff>
      <xdr:row>78</xdr:row>
      <xdr:rowOff>47625</xdr:rowOff>
    </xdr:to>
    <xdr:sp macro="" textlink="">
      <xdr:nvSpPr>
        <xdr:cNvPr id="11704" name="Text Box 440">
          <a:extLst>
            <a:ext uri="{FF2B5EF4-FFF2-40B4-BE49-F238E27FC236}">
              <a16:creationId xmlns:a16="http://schemas.microsoft.com/office/drawing/2014/main" id="{FEBE8BB6-97D2-2A16-794D-4277FAAD7D8F}"/>
            </a:ext>
          </a:extLst>
        </xdr:cNvPr>
        <xdr:cNvSpPr txBox="1">
          <a:spLocks noChangeArrowheads="1"/>
        </xdr:cNvSpPr>
      </xdr:nvSpPr>
      <xdr:spPr bwMode="auto">
        <a:xfrm>
          <a:off x="15287625" y="13211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71.2</a:t>
          </a:r>
        </a:p>
      </xdr:txBody>
    </xdr:sp>
    <xdr:clientData/>
  </xdr:twoCellAnchor>
  <xdr:twoCellAnchor>
    <xdr:from>
      <xdr:col>21</xdr:col>
      <xdr:colOff>281940</xdr:colOff>
      <xdr:row>76</xdr:row>
      <xdr:rowOff>83820</xdr:rowOff>
    </xdr:from>
    <xdr:to>
      <xdr:col>21</xdr:col>
      <xdr:colOff>365760</xdr:colOff>
      <xdr:row>77</xdr:row>
      <xdr:rowOff>15240</xdr:rowOff>
    </xdr:to>
    <xdr:sp macro="" textlink="">
      <xdr:nvSpPr>
        <xdr:cNvPr id="47149" name="Oval 441">
          <a:extLst>
            <a:ext uri="{FF2B5EF4-FFF2-40B4-BE49-F238E27FC236}">
              <a16:creationId xmlns:a16="http://schemas.microsoft.com/office/drawing/2014/main" id="{8EFF4243-09B4-2A1C-87BE-A7F2B0544C04}"/>
            </a:ext>
          </a:extLst>
        </xdr:cNvPr>
        <xdr:cNvSpPr>
          <a:spLocks noChangeArrowheads="1"/>
        </xdr:cNvSpPr>
      </xdr:nvSpPr>
      <xdr:spPr bwMode="auto">
        <a:xfrm>
          <a:off x="13258800" y="12824460"/>
          <a:ext cx="83820" cy="99060"/>
        </a:xfrm>
        <a:prstGeom prst="ellipse">
          <a:avLst/>
        </a:prstGeom>
        <a:solidFill>
          <a:srgbClr val="FF0000"/>
        </a:solidFill>
        <a:ln w="9525">
          <a:solidFill>
            <a:srgbClr val="FF0000"/>
          </a:solidFill>
          <a:round/>
          <a:headEnd/>
          <a:tailEnd/>
        </a:ln>
      </xdr:spPr>
    </xdr:sp>
    <xdr:clientData/>
  </xdr:twoCellAnchor>
  <xdr:twoCellAnchor editAs="oneCell">
    <xdr:from>
      <xdr:col>20</xdr:col>
      <xdr:colOff>598170</xdr:colOff>
      <xdr:row>77</xdr:row>
      <xdr:rowOff>28575</xdr:rowOff>
    </xdr:from>
    <xdr:to>
      <xdr:col>22</xdr:col>
      <xdr:colOff>49530</xdr:colOff>
      <xdr:row>78</xdr:row>
      <xdr:rowOff>66675</xdr:rowOff>
    </xdr:to>
    <xdr:sp macro="" textlink="">
      <xdr:nvSpPr>
        <xdr:cNvPr id="11706" name="Text Box 442">
          <a:extLst>
            <a:ext uri="{FF2B5EF4-FFF2-40B4-BE49-F238E27FC236}">
              <a16:creationId xmlns:a16="http://schemas.microsoft.com/office/drawing/2014/main" id="{CBCC9E79-3F20-C94A-C1DF-ECE61693D4A2}"/>
            </a:ext>
          </a:extLst>
        </xdr:cNvPr>
        <xdr:cNvSpPr txBox="1">
          <a:spLocks noChangeArrowheads="1"/>
        </xdr:cNvSpPr>
      </xdr:nvSpPr>
      <xdr:spPr bwMode="auto">
        <a:xfrm>
          <a:off x="14401800" y="13230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71.8</a:t>
          </a:r>
        </a:p>
      </xdr:txBody>
    </xdr:sp>
    <xdr:clientData/>
  </xdr:twoCellAnchor>
  <xdr:twoCellAnchor>
    <xdr:from>
      <xdr:col>20</xdr:col>
      <xdr:colOff>91440</xdr:colOff>
      <xdr:row>76</xdr:row>
      <xdr:rowOff>68580</xdr:rowOff>
    </xdr:from>
    <xdr:to>
      <xdr:col>20</xdr:col>
      <xdr:colOff>190500</xdr:colOff>
      <xdr:row>77</xdr:row>
      <xdr:rowOff>0</xdr:rowOff>
    </xdr:to>
    <xdr:sp macro="" textlink="">
      <xdr:nvSpPr>
        <xdr:cNvPr id="47151" name="Oval 443">
          <a:extLst>
            <a:ext uri="{FF2B5EF4-FFF2-40B4-BE49-F238E27FC236}">
              <a16:creationId xmlns:a16="http://schemas.microsoft.com/office/drawing/2014/main" id="{B2B6D1CF-BDB2-92E6-E04D-557F38F4660F}"/>
            </a:ext>
          </a:extLst>
        </xdr:cNvPr>
        <xdr:cNvSpPr>
          <a:spLocks noChangeArrowheads="1"/>
        </xdr:cNvSpPr>
      </xdr:nvSpPr>
      <xdr:spPr bwMode="auto">
        <a:xfrm>
          <a:off x="12451080" y="12809220"/>
          <a:ext cx="99060" cy="99060"/>
        </a:xfrm>
        <a:prstGeom prst="ellipse">
          <a:avLst/>
        </a:prstGeom>
        <a:solidFill>
          <a:srgbClr val="FF0000"/>
        </a:solidFill>
        <a:ln w="9525">
          <a:solidFill>
            <a:srgbClr val="FF0000"/>
          </a:solidFill>
          <a:round/>
          <a:headEnd/>
          <a:tailEnd/>
        </a:ln>
      </xdr:spPr>
    </xdr:sp>
    <xdr:clientData/>
  </xdr:twoCellAnchor>
  <xdr:twoCellAnchor editAs="oneCell">
    <xdr:from>
      <xdr:col>19</xdr:col>
      <xdr:colOff>421005</xdr:colOff>
      <xdr:row>75</xdr:row>
      <xdr:rowOff>38100</xdr:rowOff>
    </xdr:from>
    <xdr:to>
      <xdr:col>20</xdr:col>
      <xdr:colOff>489585</xdr:colOff>
      <xdr:row>76</xdr:row>
      <xdr:rowOff>76200</xdr:rowOff>
    </xdr:to>
    <xdr:sp macro="" textlink="">
      <xdr:nvSpPr>
        <xdr:cNvPr id="11708" name="Text Box 444">
          <a:extLst>
            <a:ext uri="{FF2B5EF4-FFF2-40B4-BE49-F238E27FC236}">
              <a16:creationId xmlns:a16="http://schemas.microsoft.com/office/drawing/2014/main" id="{A9407F98-D694-C745-1BCF-398AB41CACF6}"/>
            </a:ext>
          </a:extLst>
        </xdr:cNvPr>
        <xdr:cNvSpPr txBox="1">
          <a:spLocks noChangeArrowheads="1"/>
        </xdr:cNvSpPr>
      </xdr:nvSpPr>
      <xdr:spPr bwMode="auto">
        <a:xfrm>
          <a:off x="13515975" y="12896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71.2</a:t>
          </a:r>
        </a:p>
      </xdr:txBody>
    </xdr:sp>
    <xdr:clientData/>
  </xdr:twoCellAnchor>
  <xdr:twoCellAnchor>
    <xdr:from>
      <xdr:col>18</xdr:col>
      <xdr:colOff>533400</xdr:colOff>
      <xdr:row>76</xdr:row>
      <xdr:rowOff>30480</xdr:rowOff>
    </xdr:from>
    <xdr:to>
      <xdr:col>19</xdr:col>
      <xdr:colOff>7620</xdr:colOff>
      <xdr:row>76</xdr:row>
      <xdr:rowOff>129540</xdr:rowOff>
    </xdr:to>
    <xdr:sp macro="" textlink="">
      <xdr:nvSpPr>
        <xdr:cNvPr id="47153" name="Oval 445">
          <a:extLst>
            <a:ext uri="{FF2B5EF4-FFF2-40B4-BE49-F238E27FC236}">
              <a16:creationId xmlns:a16="http://schemas.microsoft.com/office/drawing/2014/main" id="{0734503A-3338-18F7-C520-80C54468A77E}"/>
            </a:ext>
          </a:extLst>
        </xdr:cNvPr>
        <xdr:cNvSpPr>
          <a:spLocks noChangeArrowheads="1"/>
        </xdr:cNvSpPr>
      </xdr:nvSpPr>
      <xdr:spPr bwMode="auto">
        <a:xfrm>
          <a:off x="11658600" y="12771120"/>
          <a:ext cx="91440" cy="99060"/>
        </a:xfrm>
        <a:prstGeom prst="ellipse">
          <a:avLst/>
        </a:prstGeom>
        <a:solidFill>
          <a:srgbClr val="FF0000"/>
        </a:solidFill>
        <a:ln w="9525">
          <a:solidFill>
            <a:srgbClr val="FF0000"/>
          </a:solidFill>
          <a:round/>
          <a:headEnd/>
          <a:tailEnd/>
        </a:ln>
      </xdr:spPr>
    </xdr:sp>
    <xdr:clientData/>
  </xdr:twoCellAnchor>
  <xdr:twoCellAnchor editAs="oneCell">
    <xdr:from>
      <xdr:col>18</xdr:col>
      <xdr:colOff>226695</xdr:colOff>
      <xdr:row>75</xdr:row>
      <xdr:rowOff>0</xdr:rowOff>
    </xdr:from>
    <xdr:to>
      <xdr:col>19</xdr:col>
      <xdr:colOff>295275</xdr:colOff>
      <xdr:row>76</xdr:row>
      <xdr:rowOff>38100</xdr:rowOff>
    </xdr:to>
    <xdr:sp macro="" textlink="">
      <xdr:nvSpPr>
        <xdr:cNvPr id="11710" name="Text Box 446">
          <a:extLst>
            <a:ext uri="{FF2B5EF4-FFF2-40B4-BE49-F238E27FC236}">
              <a16:creationId xmlns:a16="http://schemas.microsoft.com/office/drawing/2014/main" id="{9B906BFE-D155-9FEE-A457-296D96FF9D08}"/>
            </a:ext>
          </a:extLst>
        </xdr:cNvPr>
        <xdr:cNvSpPr txBox="1">
          <a:spLocks noChangeArrowheads="1"/>
        </xdr:cNvSpPr>
      </xdr:nvSpPr>
      <xdr:spPr bwMode="auto">
        <a:xfrm>
          <a:off x="12620625" y="12858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70.1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68580</xdr:colOff>
      <xdr:row>47</xdr:row>
      <xdr:rowOff>114300</xdr:rowOff>
    </xdr:from>
    <xdr:to>
      <xdr:col>5</xdr:col>
      <xdr:colOff>739140</xdr:colOff>
      <xdr:row>64</xdr:row>
      <xdr:rowOff>114300</xdr:rowOff>
    </xdr:to>
    <xdr:graphicFrame macro="">
      <xdr:nvGraphicFramePr>
        <xdr:cNvPr id="13123" name="グラフ3">
          <a:extLst>
            <a:ext uri="{FF2B5EF4-FFF2-40B4-BE49-F238E27FC236}">
              <a16:creationId xmlns:a16="http://schemas.microsoft.com/office/drawing/2014/main" id="{0AC3A64D-8788-52E6-B21A-B502D0EF95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569607</xdr:colOff>
      <xdr:row>3</xdr:row>
      <xdr:rowOff>11529</xdr:rowOff>
    </xdr:to>
    <xdr:sp macro="" textlink="">
      <xdr:nvSpPr>
        <xdr:cNvPr id="12290" name="表題ボックス">
          <a:extLst>
            <a:ext uri="{FF2B5EF4-FFF2-40B4-BE49-F238E27FC236}">
              <a16:creationId xmlns:a16="http://schemas.microsoft.com/office/drawing/2014/main" id="{83A01154-E5B4-18C3-AFCB-111E20AF0FFB}"/>
            </a:ext>
          </a:extLst>
        </xdr:cNvPr>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p>
      </xdr:txBody>
    </xdr:sp>
    <xdr:clientData/>
  </xdr:twoCellAnchor>
  <xdr:twoCellAnchor>
    <xdr:from>
      <xdr:col>11</xdr:col>
      <xdr:colOff>1013460</xdr:colOff>
      <xdr:row>0</xdr:row>
      <xdr:rowOff>0</xdr:rowOff>
    </xdr:from>
    <xdr:to>
      <xdr:col>14</xdr:col>
      <xdr:colOff>381000</xdr:colOff>
      <xdr:row>2</xdr:row>
      <xdr:rowOff>38100</xdr:rowOff>
    </xdr:to>
    <xdr:sp macro="" textlink="">
      <xdr:nvSpPr>
        <xdr:cNvPr id="13125" name="団体名称ボックス1">
          <a:extLst>
            <a:ext uri="{FF2B5EF4-FFF2-40B4-BE49-F238E27FC236}">
              <a16:creationId xmlns:a16="http://schemas.microsoft.com/office/drawing/2014/main" id="{93189AC5-4454-81FD-0382-12409EABB689}"/>
            </a:ext>
          </a:extLst>
        </xdr:cNvPr>
        <xdr:cNvSpPr>
          <a:spLocks noChangeArrowheads="1"/>
        </xdr:cNvSpPr>
      </xdr:nvSpPr>
      <xdr:spPr bwMode="auto">
        <a:xfrm>
          <a:off x="12633960" y="0"/>
          <a:ext cx="2682240" cy="37338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1021080</xdr:colOff>
      <xdr:row>0</xdr:row>
      <xdr:rowOff>7620</xdr:rowOff>
    </xdr:from>
    <xdr:to>
      <xdr:col>14</xdr:col>
      <xdr:colOff>365760</xdr:colOff>
      <xdr:row>2</xdr:row>
      <xdr:rowOff>30480</xdr:rowOff>
    </xdr:to>
    <xdr:sp macro="" textlink="">
      <xdr:nvSpPr>
        <xdr:cNvPr id="13126" name="団体名称ボックス2">
          <a:extLst>
            <a:ext uri="{FF2B5EF4-FFF2-40B4-BE49-F238E27FC236}">
              <a16:creationId xmlns:a16="http://schemas.microsoft.com/office/drawing/2014/main" id="{87C45DCD-4871-3D57-F964-61B2AA8BC005}"/>
            </a:ext>
          </a:extLst>
        </xdr:cNvPr>
        <xdr:cNvSpPr>
          <a:spLocks noChangeArrowheads="1"/>
        </xdr:cNvSpPr>
      </xdr:nvSpPr>
      <xdr:spPr bwMode="auto">
        <a:xfrm>
          <a:off x="12641580" y="7620"/>
          <a:ext cx="2659380" cy="35814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1038225</xdr:colOff>
      <xdr:row>0</xdr:row>
      <xdr:rowOff>28575</xdr:rowOff>
    </xdr:from>
    <xdr:to>
      <xdr:col>14</xdr:col>
      <xdr:colOff>352425</xdr:colOff>
      <xdr:row>2</xdr:row>
      <xdr:rowOff>9525</xdr:rowOff>
    </xdr:to>
    <xdr:sp macro="" textlink="">
      <xdr:nvSpPr>
        <xdr:cNvPr id="12293" name="団体名称ボックス3">
          <a:extLst>
            <a:ext uri="{FF2B5EF4-FFF2-40B4-BE49-F238E27FC236}">
              <a16:creationId xmlns:a16="http://schemas.microsoft.com/office/drawing/2014/main" id="{4FE63E91-9F33-927F-0B34-07C40C932088}"/>
            </a:ext>
          </a:extLst>
        </xdr:cNvPr>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栃木県日光市</a:t>
          </a:r>
        </a:p>
      </xdr:txBody>
    </xdr:sp>
    <xdr:clientData/>
  </xdr:twoCellAnchor>
  <xdr:twoCellAnchor>
    <xdr:from>
      <xdr:col>10</xdr:col>
      <xdr:colOff>121920</xdr:colOff>
      <xdr:row>0</xdr:row>
      <xdr:rowOff>0</xdr:rowOff>
    </xdr:from>
    <xdr:to>
      <xdr:col>11</xdr:col>
      <xdr:colOff>838200</xdr:colOff>
      <xdr:row>2</xdr:row>
      <xdr:rowOff>38100</xdr:rowOff>
    </xdr:to>
    <xdr:sp macro="" textlink="">
      <xdr:nvSpPr>
        <xdr:cNvPr id="13128" name="Rectangle 6">
          <a:extLst>
            <a:ext uri="{FF2B5EF4-FFF2-40B4-BE49-F238E27FC236}">
              <a16:creationId xmlns:a16="http://schemas.microsoft.com/office/drawing/2014/main" id="{F7A38E5A-C040-522D-8935-05B1967FAFF6}"/>
            </a:ext>
          </a:extLst>
        </xdr:cNvPr>
        <xdr:cNvSpPr>
          <a:spLocks noChangeArrowheads="1"/>
        </xdr:cNvSpPr>
      </xdr:nvSpPr>
      <xdr:spPr bwMode="auto">
        <a:xfrm>
          <a:off x="10637520" y="0"/>
          <a:ext cx="1821180" cy="37338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144780</xdr:colOff>
      <xdr:row>0</xdr:row>
      <xdr:rowOff>7620</xdr:rowOff>
    </xdr:from>
    <xdr:to>
      <xdr:col>11</xdr:col>
      <xdr:colOff>822960</xdr:colOff>
      <xdr:row>2</xdr:row>
      <xdr:rowOff>30480</xdr:rowOff>
    </xdr:to>
    <xdr:sp macro="" textlink="">
      <xdr:nvSpPr>
        <xdr:cNvPr id="13129" name="Rectangle 7">
          <a:extLst>
            <a:ext uri="{FF2B5EF4-FFF2-40B4-BE49-F238E27FC236}">
              <a16:creationId xmlns:a16="http://schemas.microsoft.com/office/drawing/2014/main" id="{97BA75AD-2BE4-83AE-FD24-1550CCDEF6A8}"/>
            </a:ext>
          </a:extLst>
        </xdr:cNvPr>
        <xdr:cNvSpPr>
          <a:spLocks noChangeArrowheads="1"/>
        </xdr:cNvSpPr>
      </xdr:nvSpPr>
      <xdr:spPr bwMode="auto">
        <a:xfrm>
          <a:off x="10660380" y="7620"/>
          <a:ext cx="1783080" cy="35814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158115</xdr:colOff>
      <xdr:row>0</xdr:row>
      <xdr:rowOff>28575</xdr:rowOff>
    </xdr:from>
    <xdr:to>
      <xdr:col>11</xdr:col>
      <xdr:colOff>784787</xdr:colOff>
      <xdr:row>2</xdr:row>
      <xdr:rowOff>9525</xdr:rowOff>
    </xdr:to>
    <xdr:sp macro="" textlink="">
      <xdr:nvSpPr>
        <xdr:cNvPr id="12296" name="Rectangle 8">
          <a:extLst>
            <a:ext uri="{FF2B5EF4-FFF2-40B4-BE49-F238E27FC236}">
              <a16:creationId xmlns:a16="http://schemas.microsoft.com/office/drawing/2014/main" id="{B50E843C-AED3-EE91-28A8-33FD59598730}"/>
            </a:ext>
          </a:extLst>
        </xdr:cNvPr>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平成23年度</a:t>
          </a:r>
        </a:p>
      </xdr:txBody>
    </xdr:sp>
    <xdr:clientData/>
  </xdr:twoCellAnchor>
  <xdr:twoCellAnchor>
    <xdr:from>
      <xdr:col>1</xdr:col>
      <xdr:colOff>929640</xdr:colOff>
      <xdr:row>63</xdr:row>
      <xdr:rowOff>30480</xdr:rowOff>
    </xdr:from>
    <xdr:to>
      <xdr:col>5</xdr:col>
      <xdr:colOff>662940</xdr:colOff>
      <xdr:row>64</xdr:row>
      <xdr:rowOff>114300</xdr:rowOff>
    </xdr:to>
    <xdr:sp macro="" textlink="">
      <xdr:nvSpPr>
        <xdr:cNvPr id="13131" name="AutoShape 9">
          <a:extLst>
            <a:ext uri="{FF2B5EF4-FFF2-40B4-BE49-F238E27FC236}">
              <a16:creationId xmlns:a16="http://schemas.microsoft.com/office/drawing/2014/main" id="{1A7E6DA0-E406-6A5E-BD33-CEF9A8CF9401}"/>
            </a:ext>
          </a:extLst>
        </xdr:cNvPr>
        <xdr:cNvSpPr>
          <a:spLocks noChangeArrowheads="1"/>
        </xdr:cNvSpPr>
      </xdr:nvSpPr>
      <xdr:spPr bwMode="auto">
        <a:xfrm>
          <a:off x="1950720" y="11765280"/>
          <a:ext cx="3817620" cy="25146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421005</xdr:colOff>
      <xdr:row>63</xdr:row>
      <xdr:rowOff>38100</xdr:rowOff>
    </xdr:from>
    <xdr:to>
      <xdr:col>3</xdr:col>
      <xdr:colOff>539165</xdr:colOff>
      <xdr:row>64</xdr:row>
      <xdr:rowOff>123825</xdr:rowOff>
    </xdr:to>
    <xdr:sp macro="" textlink="">
      <xdr:nvSpPr>
        <xdr:cNvPr id="12298" name="Rectangle 10">
          <a:extLst>
            <a:ext uri="{FF2B5EF4-FFF2-40B4-BE49-F238E27FC236}">
              <a16:creationId xmlns:a16="http://schemas.microsoft.com/office/drawing/2014/main" id="{9616D89F-B62D-7C13-39CA-01634D31CE89}"/>
            </a:ext>
          </a:extLst>
        </xdr:cNvPr>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129540</xdr:colOff>
      <xdr:row>63</xdr:row>
      <xdr:rowOff>152400</xdr:rowOff>
    </xdr:from>
    <xdr:to>
      <xdr:col>2</xdr:col>
      <xdr:colOff>396240</xdr:colOff>
      <xdr:row>63</xdr:row>
      <xdr:rowOff>152400</xdr:rowOff>
    </xdr:to>
    <xdr:sp macro="" textlink="">
      <xdr:nvSpPr>
        <xdr:cNvPr id="13133" name="Line 11">
          <a:extLst>
            <a:ext uri="{FF2B5EF4-FFF2-40B4-BE49-F238E27FC236}">
              <a16:creationId xmlns:a16="http://schemas.microsoft.com/office/drawing/2014/main" id="{E84BFB9B-D50E-1005-0E84-B0997420A7F0}"/>
            </a:ext>
          </a:extLst>
        </xdr:cNvPr>
        <xdr:cNvSpPr>
          <a:spLocks noChangeShapeType="1"/>
        </xdr:cNvSpPr>
      </xdr:nvSpPr>
      <xdr:spPr bwMode="auto">
        <a:xfrm>
          <a:off x="2171700" y="11887200"/>
          <a:ext cx="26670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220980</xdr:colOff>
      <xdr:row>63</xdr:row>
      <xdr:rowOff>99060</xdr:rowOff>
    </xdr:from>
    <xdr:to>
      <xdr:col>2</xdr:col>
      <xdr:colOff>320040</xdr:colOff>
      <xdr:row>64</xdr:row>
      <xdr:rowOff>38100</xdr:rowOff>
    </xdr:to>
    <xdr:sp macro="" textlink="">
      <xdr:nvSpPr>
        <xdr:cNvPr id="13134" name="Oval 12">
          <a:extLst>
            <a:ext uri="{FF2B5EF4-FFF2-40B4-BE49-F238E27FC236}">
              <a16:creationId xmlns:a16="http://schemas.microsoft.com/office/drawing/2014/main" id="{7C91569F-19CE-E348-99B9-44297AD5756E}"/>
            </a:ext>
          </a:extLst>
        </xdr:cNvPr>
        <xdr:cNvSpPr>
          <a:spLocks noChangeArrowheads="1"/>
        </xdr:cNvSpPr>
      </xdr:nvSpPr>
      <xdr:spPr bwMode="auto">
        <a:xfrm>
          <a:off x="2263140" y="11833860"/>
          <a:ext cx="99060" cy="10668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975360</xdr:colOff>
      <xdr:row>63</xdr:row>
      <xdr:rowOff>99060</xdr:rowOff>
    </xdr:from>
    <xdr:to>
      <xdr:col>4</xdr:col>
      <xdr:colOff>45720</xdr:colOff>
      <xdr:row>64</xdr:row>
      <xdr:rowOff>38100</xdr:rowOff>
    </xdr:to>
    <xdr:sp macro="" textlink="">
      <xdr:nvSpPr>
        <xdr:cNvPr id="13135" name="AutoShape 13">
          <a:extLst>
            <a:ext uri="{FF2B5EF4-FFF2-40B4-BE49-F238E27FC236}">
              <a16:creationId xmlns:a16="http://schemas.microsoft.com/office/drawing/2014/main" id="{C86F97A0-4D0F-8452-0ACC-79836BB2F596}"/>
            </a:ext>
          </a:extLst>
        </xdr:cNvPr>
        <xdr:cNvSpPr>
          <a:spLocks noChangeArrowheads="1"/>
        </xdr:cNvSpPr>
      </xdr:nvSpPr>
      <xdr:spPr bwMode="auto">
        <a:xfrm>
          <a:off x="4038600" y="11833860"/>
          <a:ext cx="91440" cy="10668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158115</xdr:colOff>
      <xdr:row>63</xdr:row>
      <xdr:rowOff>38100</xdr:rowOff>
    </xdr:from>
    <xdr:to>
      <xdr:col>5</xdr:col>
      <xdr:colOff>283820</xdr:colOff>
      <xdr:row>64</xdr:row>
      <xdr:rowOff>123825</xdr:rowOff>
    </xdr:to>
    <xdr:sp macro="" textlink="">
      <xdr:nvSpPr>
        <xdr:cNvPr id="12302" name="Rectangle 14">
          <a:extLst>
            <a:ext uri="{FF2B5EF4-FFF2-40B4-BE49-F238E27FC236}">
              <a16:creationId xmlns:a16="http://schemas.microsoft.com/office/drawing/2014/main" id="{FD0982D4-924C-CFB9-615F-EA90B635CC41}"/>
            </a:ext>
          </a:extLst>
        </xdr:cNvPr>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929640</xdr:colOff>
      <xdr:row>6</xdr:row>
      <xdr:rowOff>0</xdr:rowOff>
    </xdr:from>
    <xdr:to>
      <xdr:col>5</xdr:col>
      <xdr:colOff>664856</xdr:colOff>
      <xdr:row>7</xdr:row>
      <xdr:rowOff>85725</xdr:rowOff>
    </xdr:to>
    <xdr:sp macro="" textlink="">
      <xdr:nvSpPr>
        <xdr:cNvPr id="12303" name="Rectangle 15">
          <a:extLst>
            <a:ext uri="{FF2B5EF4-FFF2-40B4-BE49-F238E27FC236}">
              <a16:creationId xmlns:a16="http://schemas.microsoft.com/office/drawing/2014/main" id="{B0F116AD-8F4C-19C9-BDAC-7553EA16B087}"/>
            </a:ext>
          </a:extLst>
        </xdr:cNvPr>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175260</xdr:colOff>
      <xdr:row>6</xdr:row>
      <xdr:rowOff>0</xdr:rowOff>
    </xdr:from>
    <xdr:to>
      <xdr:col>1</xdr:col>
      <xdr:colOff>350520</xdr:colOff>
      <xdr:row>12</xdr:row>
      <xdr:rowOff>114300</xdr:rowOff>
    </xdr:to>
    <xdr:sp macro="" textlink="">
      <xdr:nvSpPr>
        <xdr:cNvPr id="13138" name="AutoShape 16">
          <a:extLst>
            <a:ext uri="{FF2B5EF4-FFF2-40B4-BE49-F238E27FC236}">
              <a16:creationId xmlns:a16="http://schemas.microsoft.com/office/drawing/2014/main" id="{A1C69E19-A491-5001-7102-878159E91871}"/>
            </a:ext>
          </a:extLst>
        </xdr:cNvPr>
        <xdr:cNvSpPr>
          <a:spLocks noChangeArrowheads="1"/>
        </xdr:cNvSpPr>
      </xdr:nvSpPr>
      <xdr:spPr bwMode="auto">
        <a:xfrm>
          <a:off x="175260" y="1043940"/>
          <a:ext cx="1196340" cy="112014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470535</xdr:colOff>
      <xdr:row>6</xdr:row>
      <xdr:rowOff>87630</xdr:rowOff>
    </xdr:from>
    <xdr:to>
      <xdr:col>1</xdr:col>
      <xdr:colOff>596240</xdr:colOff>
      <xdr:row>8</xdr:row>
      <xdr:rowOff>123</xdr:rowOff>
    </xdr:to>
    <xdr:sp macro="" textlink="">
      <xdr:nvSpPr>
        <xdr:cNvPr id="12305" name="Rectangle 17">
          <a:extLst>
            <a:ext uri="{FF2B5EF4-FFF2-40B4-BE49-F238E27FC236}">
              <a16:creationId xmlns:a16="http://schemas.microsoft.com/office/drawing/2014/main" id="{8EC7F8E2-0C09-718A-1876-B928B178EFD8}"/>
            </a:ext>
          </a:extLst>
        </xdr:cNvPr>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470535</xdr:colOff>
      <xdr:row>8</xdr:row>
      <xdr:rowOff>11430</xdr:rowOff>
    </xdr:from>
    <xdr:to>
      <xdr:col>1</xdr:col>
      <xdr:colOff>596240</xdr:colOff>
      <xdr:row>9</xdr:row>
      <xdr:rowOff>87630</xdr:rowOff>
    </xdr:to>
    <xdr:sp macro="" textlink="">
      <xdr:nvSpPr>
        <xdr:cNvPr id="12306" name="Rectangle 18">
          <a:extLst>
            <a:ext uri="{FF2B5EF4-FFF2-40B4-BE49-F238E27FC236}">
              <a16:creationId xmlns:a16="http://schemas.microsoft.com/office/drawing/2014/main" id="{8DF86247-25D3-8DC0-21DB-21F8C05AAC2A}"/>
            </a:ext>
          </a:extLst>
        </xdr:cNvPr>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470535</xdr:colOff>
      <xdr:row>10</xdr:row>
      <xdr:rowOff>0</xdr:rowOff>
    </xdr:from>
    <xdr:to>
      <xdr:col>1</xdr:col>
      <xdr:colOff>596240</xdr:colOff>
      <xdr:row>13</xdr:row>
      <xdr:rowOff>123825</xdr:rowOff>
    </xdr:to>
    <xdr:sp macro="" textlink="">
      <xdr:nvSpPr>
        <xdr:cNvPr id="12307" name="Rectangle 19">
          <a:extLst>
            <a:ext uri="{FF2B5EF4-FFF2-40B4-BE49-F238E27FC236}">
              <a16:creationId xmlns:a16="http://schemas.microsoft.com/office/drawing/2014/main" id="{5015850C-6B42-A15F-0881-26125B1B63FB}"/>
            </a:ext>
          </a:extLst>
        </xdr:cNvPr>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7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228600</xdr:colOff>
      <xdr:row>7</xdr:row>
      <xdr:rowOff>7620</xdr:rowOff>
    </xdr:from>
    <xdr:to>
      <xdr:col>0</xdr:col>
      <xdr:colOff>381000</xdr:colOff>
      <xdr:row>7</xdr:row>
      <xdr:rowOff>7620</xdr:rowOff>
    </xdr:to>
    <xdr:sp macro="" textlink="">
      <xdr:nvSpPr>
        <xdr:cNvPr id="13142" name="Line 20">
          <a:extLst>
            <a:ext uri="{FF2B5EF4-FFF2-40B4-BE49-F238E27FC236}">
              <a16:creationId xmlns:a16="http://schemas.microsoft.com/office/drawing/2014/main" id="{24E203C4-4FDF-79DD-FF9F-21928252758A}"/>
            </a:ext>
          </a:extLst>
        </xdr:cNvPr>
        <xdr:cNvSpPr>
          <a:spLocks noChangeShapeType="1"/>
        </xdr:cNvSpPr>
      </xdr:nvSpPr>
      <xdr:spPr bwMode="auto">
        <a:xfrm flipH="1">
          <a:off x="228600" y="1219200"/>
          <a:ext cx="15240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312420</xdr:colOff>
      <xdr:row>9</xdr:row>
      <xdr:rowOff>121920</xdr:rowOff>
    </xdr:from>
    <xdr:to>
      <xdr:col>0</xdr:col>
      <xdr:colOff>312420</xdr:colOff>
      <xdr:row>10</xdr:row>
      <xdr:rowOff>91440</xdr:rowOff>
    </xdr:to>
    <xdr:sp macro="" textlink="">
      <xdr:nvSpPr>
        <xdr:cNvPr id="13143" name="Line 21">
          <a:extLst>
            <a:ext uri="{FF2B5EF4-FFF2-40B4-BE49-F238E27FC236}">
              <a16:creationId xmlns:a16="http://schemas.microsoft.com/office/drawing/2014/main" id="{2F6AD251-60E7-978B-C06C-AB72192011C5}"/>
            </a:ext>
          </a:extLst>
        </xdr:cNvPr>
        <xdr:cNvSpPr>
          <a:spLocks noChangeShapeType="1"/>
        </xdr:cNvSpPr>
      </xdr:nvSpPr>
      <xdr:spPr bwMode="auto">
        <a:xfrm>
          <a:off x="312420" y="1668780"/>
          <a:ext cx="0" cy="13716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228600</xdr:colOff>
      <xdr:row>9</xdr:row>
      <xdr:rowOff>121920</xdr:rowOff>
    </xdr:from>
    <xdr:to>
      <xdr:col>0</xdr:col>
      <xdr:colOff>381000</xdr:colOff>
      <xdr:row>9</xdr:row>
      <xdr:rowOff>121920</xdr:rowOff>
    </xdr:to>
    <xdr:sp macro="" textlink="">
      <xdr:nvSpPr>
        <xdr:cNvPr id="13144" name="Line 22">
          <a:extLst>
            <a:ext uri="{FF2B5EF4-FFF2-40B4-BE49-F238E27FC236}">
              <a16:creationId xmlns:a16="http://schemas.microsoft.com/office/drawing/2014/main" id="{EA76BD81-8062-C9DF-0A08-867BB809AC25}"/>
            </a:ext>
          </a:extLst>
        </xdr:cNvPr>
        <xdr:cNvSpPr>
          <a:spLocks noChangeShapeType="1"/>
        </xdr:cNvSpPr>
      </xdr:nvSpPr>
      <xdr:spPr bwMode="auto">
        <a:xfrm flipH="1">
          <a:off x="228600" y="1668780"/>
          <a:ext cx="15240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312420</xdr:colOff>
      <xdr:row>11</xdr:row>
      <xdr:rowOff>15240</xdr:rowOff>
    </xdr:from>
    <xdr:to>
      <xdr:col>0</xdr:col>
      <xdr:colOff>312420</xdr:colOff>
      <xdr:row>11</xdr:row>
      <xdr:rowOff>160020</xdr:rowOff>
    </xdr:to>
    <xdr:sp macro="" textlink="">
      <xdr:nvSpPr>
        <xdr:cNvPr id="13145" name="Line 23">
          <a:extLst>
            <a:ext uri="{FF2B5EF4-FFF2-40B4-BE49-F238E27FC236}">
              <a16:creationId xmlns:a16="http://schemas.microsoft.com/office/drawing/2014/main" id="{412EB965-BA78-1A6F-2F39-951F25ABDD89}"/>
            </a:ext>
          </a:extLst>
        </xdr:cNvPr>
        <xdr:cNvSpPr>
          <a:spLocks noChangeShapeType="1"/>
        </xdr:cNvSpPr>
      </xdr:nvSpPr>
      <xdr:spPr bwMode="auto">
        <a:xfrm flipV="1">
          <a:off x="312420" y="1897380"/>
          <a:ext cx="0" cy="14478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228600</xdr:colOff>
      <xdr:row>11</xdr:row>
      <xdr:rowOff>160020</xdr:rowOff>
    </xdr:from>
    <xdr:to>
      <xdr:col>0</xdr:col>
      <xdr:colOff>381000</xdr:colOff>
      <xdr:row>11</xdr:row>
      <xdr:rowOff>160020</xdr:rowOff>
    </xdr:to>
    <xdr:sp macro="" textlink="">
      <xdr:nvSpPr>
        <xdr:cNvPr id="13146" name="Line 24">
          <a:extLst>
            <a:ext uri="{FF2B5EF4-FFF2-40B4-BE49-F238E27FC236}">
              <a16:creationId xmlns:a16="http://schemas.microsoft.com/office/drawing/2014/main" id="{C607D8D3-E9E9-CDEF-2062-6AD71C8B895C}"/>
            </a:ext>
          </a:extLst>
        </xdr:cNvPr>
        <xdr:cNvSpPr>
          <a:spLocks noChangeShapeType="1"/>
        </xdr:cNvSpPr>
      </xdr:nvSpPr>
      <xdr:spPr bwMode="auto">
        <a:xfrm flipH="1">
          <a:off x="228600" y="2042160"/>
          <a:ext cx="15240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266700</xdr:colOff>
      <xdr:row>6</xdr:row>
      <xdr:rowOff>129540</xdr:rowOff>
    </xdr:from>
    <xdr:to>
      <xdr:col>0</xdr:col>
      <xdr:colOff>358140</xdr:colOff>
      <xdr:row>7</xdr:row>
      <xdr:rowOff>53340</xdr:rowOff>
    </xdr:to>
    <xdr:sp macro="" textlink="">
      <xdr:nvSpPr>
        <xdr:cNvPr id="13147" name="Oval 25">
          <a:extLst>
            <a:ext uri="{FF2B5EF4-FFF2-40B4-BE49-F238E27FC236}">
              <a16:creationId xmlns:a16="http://schemas.microsoft.com/office/drawing/2014/main" id="{3C63E614-347D-A086-1051-DF95426F4158}"/>
            </a:ext>
          </a:extLst>
        </xdr:cNvPr>
        <xdr:cNvSpPr>
          <a:spLocks noChangeArrowheads="1"/>
        </xdr:cNvSpPr>
      </xdr:nvSpPr>
      <xdr:spPr bwMode="auto">
        <a:xfrm>
          <a:off x="266700" y="1173480"/>
          <a:ext cx="91440" cy="9144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266700</xdr:colOff>
      <xdr:row>8</xdr:row>
      <xdr:rowOff>53340</xdr:rowOff>
    </xdr:from>
    <xdr:to>
      <xdr:col>0</xdr:col>
      <xdr:colOff>358140</xdr:colOff>
      <xdr:row>8</xdr:row>
      <xdr:rowOff>144780</xdr:rowOff>
    </xdr:to>
    <xdr:sp macro="" textlink="">
      <xdr:nvSpPr>
        <xdr:cNvPr id="13148" name="AutoShape 26">
          <a:extLst>
            <a:ext uri="{FF2B5EF4-FFF2-40B4-BE49-F238E27FC236}">
              <a16:creationId xmlns:a16="http://schemas.microsoft.com/office/drawing/2014/main" id="{3AFE8BF0-AB2B-654D-3B09-113C1E6F1729}"/>
            </a:ext>
          </a:extLst>
        </xdr:cNvPr>
        <xdr:cNvSpPr>
          <a:spLocks noChangeArrowheads="1"/>
        </xdr:cNvSpPr>
      </xdr:nvSpPr>
      <xdr:spPr bwMode="auto">
        <a:xfrm>
          <a:off x="266700" y="1432560"/>
          <a:ext cx="91440" cy="9144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929640</xdr:colOff>
      <xdr:row>9</xdr:row>
      <xdr:rowOff>53340</xdr:rowOff>
    </xdr:from>
    <xdr:to>
      <xdr:col>5</xdr:col>
      <xdr:colOff>662940</xdr:colOff>
      <xdr:row>22</xdr:row>
      <xdr:rowOff>114300</xdr:rowOff>
    </xdr:to>
    <xdr:sp macro="" textlink="">
      <xdr:nvSpPr>
        <xdr:cNvPr id="13149" name="Rectangle 27">
          <a:extLst>
            <a:ext uri="{FF2B5EF4-FFF2-40B4-BE49-F238E27FC236}">
              <a16:creationId xmlns:a16="http://schemas.microsoft.com/office/drawing/2014/main" id="{DA8F63DD-AE0D-F0AC-BE90-6E58DAA88664}"/>
            </a:ext>
          </a:extLst>
        </xdr:cNvPr>
        <xdr:cNvSpPr>
          <a:spLocks noChangeArrowheads="1"/>
        </xdr:cNvSpPr>
      </xdr:nvSpPr>
      <xdr:spPr bwMode="auto">
        <a:xfrm>
          <a:off x="1950720" y="1600200"/>
          <a:ext cx="3817620" cy="224028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586740</xdr:colOff>
      <xdr:row>7</xdr:row>
      <xdr:rowOff>47625</xdr:rowOff>
    </xdr:from>
    <xdr:ext cx="245452" cy="201850"/>
    <xdr:sp macro="" textlink="">
      <xdr:nvSpPr>
        <xdr:cNvPr id="12316" name="Text Box 28">
          <a:extLst>
            <a:ext uri="{FF2B5EF4-FFF2-40B4-BE49-F238E27FC236}">
              <a16:creationId xmlns:a16="http://schemas.microsoft.com/office/drawing/2014/main" id="{9CD73064-0EDA-6113-A37F-09DF7A1F2AF6}"/>
            </a:ext>
          </a:extLst>
        </xdr:cNvPr>
        <xdr:cNvSpPr txBox="1">
          <a:spLocks noChangeArrowheads="1"/>
        </xdr:cNvSpPr>
      </xdr:nvSpPr>
      <xdr:spPr bwMode="auto">
        <a:xfrm>
          <a:off x="1607820" y="1259205"/>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929640</xdr:colOff>
      <xdr:row>22</xdr:row>
      <xdr:rowOff>114300</xdr:rowOff>
    </xdr:from>
    <xdr:to>
      <xdr:col>5</xdr:col>
      <xdr:colOff>662940</xdr:colOff>
      <xdr:row>22</xdr:row>
      <xdr:rowOff>114300</xdr:rowOff>
    </xdr:to>
    <xdr:sp macro="" textlink="">
      <xdr:nvSpPr>
        <xdr:cNvPr id="13151" name="Line 29">
          <a:extLst>
            <a:ext uri="{FF2B5EF4-FFF2-40B4-BE49-F238E27FC236}">
              <a16:creationId xmlns:a16="http://schemas.microsoft.com/office/drawing/2014/main" id="{A59DFB87-E4A5-EC1C-69FF-A84123C52518}"/>
            </a:ext>
          </a:extLst>
        </xdr:cNvPr>
        <xdr:cNvSpPr>
          <a:spLocks noChangeShapeType="1"/>
        </xdr:cNvSpPr>
      </xdr:nvSpPr>
      <xdr:spPr bwMode="auto">
        <a:xfrm>
          <a:off x="1950720" y="384048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243840</xdr:colOff>
      <xdr:row>22</xdr:row>
      <xdr:rowOff>0</xdr:rowOff>
    </xdr:from>
    <xdr:to>
      <xdr:col>1</xdr:col>
      <xdr:colOff>929640</xdr:colOff>
      <xdr:row>23</xdr:row>
      <xdr:rowOff>38100</xdr:rowOff>
    </xdr:to>
    <xdr:sp macro="" textlink="">
      <xdr:nvSpPr>
        <xdr:cNvPr id="12318" name="Text Box 30">
          <a:extLst>
            <a:ext uri="{FF2B5EF4-FFF2-40B4-BE49-F238E27FC236}">
              <a16:creationId xmlns:a16="http://schemas.microsoft.com/office/drawing/2014/main" id="{DC1DE936-A911-261E-B460-D2265C9EC086}"/>
            </a:ext>
          </a:extLst>
        </xdr:cNvPr>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p>
      </xdr:txBody>
    </xdr:sp>
    <xdr:clientData/>
  </xdr:twoCellAnchor>
  <xdr:twoCellAnchor>
    <xdr:from>
      <xdr:col>1</xdr:col>
      <xdr:colOff>929640</xdr:colOff>
      <xdr:row>20</xdr:row>
      <xdr:rowOff>129540</xdr:rowOff>
    </xdr:from>
    <xdr:to>
      <xdr:col>5</xdr:col>
      <xdr:colOff>662940</xdr:colOff>
      <xdr:row>20</xdr:row>
      <xdr:rowOff>129540</xdr:rowOff>
    </xdr:to>
    <xdr:sp macro="" textlink="">
      <xdr:nvSpPr>
        <xdr:cNvPr id="13153" name="Line 31">
          <a:extLst>
            <a:ext uri="{FF2B5EF4-FFF2-40B4-BE49-F238E27FC236}">
              <a16:creationId xmlns:a16="http://schemas.microsoft.com/office/drawing/2014/main" id="{2ED4BF32-3E1D-1E07-9899-72A470670991}"/>
            </a:ext>
          </a:extLst>
        </xdr:cNvPr>
        <xdr:cNvSpPr>
          <a:spLocks noChangeShapeType="1"/>
        </xdr:cNvSpPr>
      </xdr:nvSpPr>
      <xdr:spPr bwMode="auto">
        <a:xfrm>
          <a:off x="1950720" y="352044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243840</xdr:colOff>
      <xdr:row>20</xdr:row>
      <xdr:rowOff>11430</xdr:rowOff>
    </xdr:from>
    <xdr:to>
      <xdr:col>1</xdr:col>
      <xdr:colOff>929640</xdr:colOff>
      <xdr:row>21</xdr:row>
      <xdr:rowOff>49530</xdr:rowOff>
    </xdr:to>
    <xdr:sp macro="" textlink="">
      <xdr:nvSpPr>
        <xdr:cNvPr id="12320" name="Text Box 32">
          <a:extLst>
            <a:ext uri="{FF2B5EF4-FFF2-40B4-BE49-F238E27FC236}">
              <a16:creationId xmlns:a16="http://schemas.microsoft.com/office/drawing/2014/main" id="{05763E5A-C1F4-BA24-269D-2D36B16325D2}"/>
            </a:ext>
          </a:extLst>
        </xdr:cNvPr>
        <xdr:cNvSpPr txBox="1">
          <a:spLocks noChangeArrowheads="1"/>
        </xdr:cNvSpPr>
      </xdr:nvSpPr>
      <xdr:spPr bwMode="auto">
        <a:xfrm>
          <a:off x="1400175" y="3495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929640</xdr:colOff>
      <xdr:row>18</xdr:row>
      <xdr:rowOff>152400</xdr:rowOff>
    </xdr:from>
    <xdr:to>
      <xdr:col>5</xdr:col>
      <xdr:colOff>662940</xdr:colOff>
      <xdr:row>18</xdr:row>
      <xdr:rowOff>152400</xdr:rowOff>
    </xdr:to>
    <xdr:sp macro="" textlink="">
      <xdr:nvSpPr>
        <xdr:cNvPr id="13155" name="Line 33">
          <a:extLst>
            <a:ext uri="{FF2B5EF4-FFF2-40B4-BE49-F238E27FC236}">
              <a16:creationId xmlns:a16="http://schemas.microsoft.com/office/drawing/2014/main" id="{03826314-DA0B-FC3D-9AF6-672DB8A67243}"/>
            </a:ext>
          </a:extLst>
        </xdr:cNvPr>
        <xdr:cNvSpPr>
          <a:spLocks noChangeShapeType="1"/>
        </xdr:cNvSpPr>
      </xdr:nvSpPr>
      <xdr:spPr bwMode="auto">
        <a:xfrm>
          <a:off x="1950720" y="320802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243840</xdr:colOff>
      <xdr:row>18</xdr:row>
      <xdr:rowOff>38100</xdr:rowOff>
    </xdr:from>
    <xdr:to>
      <xdr:col>1</xdr:col>
      <xdr:colOff>929640</xdr:colOff>
      <xdr:row>19</xdr:row>
      <xdr:rowOff>76200</xdr:rowOff>
    </xdr:to>
    <xdr:sp macro="" textlink="">
      <xdr:nvSpPr>
        <xdr:cNvPr id="12322" name="Text Box 34">
          <a:extLst>
            <a:ext uri="{FF2B5EF4-FFF2-40B4-BE49-F238E27FC236}">
              <a16:creationId xmlns:a16="http://schemas.microsoft.com/office/drawing/2014/main" id="{3D18E9AD-E376-6816-28F7-3600D52C701E}"/>
            </a:ext>
          </a:extLst>
        </xdr:cNvPr>
        <xdr:cNvSpPr txBox="1">
          <a:spLocks noChangeArrowheads="1"/>
        </xdr:cNvSpPr>
      </xdr:nvSpPr>
      <xdr:spPr bwMode="auto">
        <a:xfrm>
          <a:off x="1400175" y="317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929640</xdr:colOff>
      <xdr:row>16</xdr:row>
      <xdr:rowOff>160020</xdr:rowOff>
    </xdr:from>
    <xdr:to>
      <xdr:col>5</xdr:col>
      <xdr:colOff>662940</xdr:colOff>
      <xdr:row>16</xdr:row>
      <xdr:rowOff>160020</xdr:rowOff>
    </xdr:to>
    <xdr:sp macro="" textlink="">
      <xdr:nvSpPr>
        <xdr:cNvPr id="13157" name="Line 35">
          <a:extLst>
            <a:ext uri="{FF2B5EF4-FFF2-40B4-BE49-F238E27FC236}">
              <a16:creationId xmlns:a16="http://schemas.microsoft.com/office/drawing/2014/main" id="{73374BFE-9240-31A7-F964-CC93A0E6F709}"/>
            </a:ext>
          </a:extLst>
        </xdr:cNvPr>
        <xdr:cNvSpPr>
          <a:spLocks noChangeShapeType="1"/>
        </xdr:cNvSpPr>
      </xdr:nvSpPr>
      <xdr:spPr bwMode="auto">
        <a:xfrm>
          <a:off x="1950720" y="288036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243840</xdr:colOff>
      <xdr:row>16</xdr:row>
      <xdr:rowOff>47625</xdr:rowOff>
    </xdr:from>
    <xdr:to>
      <xdr:col>1</xdr:col>
      <xdr:colOff>929640</xdr:colOff>
      <xdr:row>17</xdr:row>
      <xdr:rowOff>85725</xdr:rowOff>
    </xdr:to>
    <xdr:sp macro="" textlink="">
      <xdr:nvSpPr>
        <xdr:cNvPr id="12324" name="Text Box 36">
          <a:extLst>
            <a:ext uri="{FF2B5EF4-FFF2-40B4-BE49-F238E27FC236}">
              <a16:creationId xmlns:a16="http://schemas.microsoft.com/office/drawing/2014/main" id="{30653C5D-8C48-7A13-F0AD-8D5F21788163}"/>
            </a:ext>
          </a:extLst>
        </xdr:cNvPr>
        <xdr:cNvSpPr txBox="1">
          <a:spLocks noChangeArrowheads="1"/>
        </xdr:cNvSpPr>
      </xdr:nvSpPr>
      <xdr:spPr bwMode="auto">
        <a:xfrm>
          <a:off x="1400175" y="283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929640</xdr:colOff>
      <xdr:row>15</xdr:row>
      <xdr:rowOff>7620</xdr:rowOff>
    </xdr:from>
    <xdr:to>
      <xdr:col>5</xdr:col>
      <xdr:colOff>662940</xdr:colOff>
      <xdr:row>15</xdr:row>
      <xdr:rowOff>7620</xdr:rowOff>
    </xdr:to>
    <xdr:sp macro="" textlink="">
      <xdr:nvSpPr>
        <xdr:cNvPr id="13159" name="Line 37">
          <a:extLst>
            <a:ext uri="{FF2B5EF4-FFF2-40B4-BE49-F238E27FC236}">
              <a16:creationId xmlns:a16="http://schemas.microsoft.com/office/drawing/2014/main" id="{48F4D93D-B995-4A79-EF81-7AB141875628}"/>
            </a:ext>
          </a:extLst>
        </xdr:cNvPr>
        <xdr:cNvSpPr>
          <a:spLocks noChangeShapeType="1"/>
        </xdr:cNvSpPr>
      </xdr:nvSpPr>
      <xdr:spPr bwMode="auto">
        <a:xfrm>
          <a:off x="1950720" y="256032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243840</xdr:colOff>
      <xdr:row>14</xdr:row>
      <xdr:rowOff>66675</xdr:rowOff>
    </xdr:from>
    <xdr:to>
      <xdr:col>1</xdr:col>
      <xdr:colOff>929640</xdr:colOff>
      <xdr:row>15</xdr:row>
      <xdr:rowOff>97155</xdr:rowOff>
    </xdr:to>
    <xdr:sp macro="" textlink="">
      <xdr:nvSpPr>
        <xdr:cNvPr id="12326" name="Text Box 38">
          <a:extLst>
            <a:ext uri="{FF2B5EF4-FFF2-40B4-BE49-F238E27FC236}">
              <a16:creationId xmlns:a16="http://schemas.microsoft.com/office/drawing/2014/main" id="{6BA38068-CC6D-8AB0-81D2-233456D4117B}"/>
            </a:ext>
          </a:extLst>
        </xdr:cNvPr>
        <xdr:cNvSpPr txBox="1">
          <a:spLocks noChangeArrowheads="1"/>
        </xdr:cNvSpPr>
      </xdr:nvSpPr>
      <xdr:spPr bwMode="auto">
        <a:xfrm>
          <a:off x="1400175" y="251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929640</xdr:colOff>
      <xdr:row>13</xdr:row>
      <xdr:rowOff>30480</xdr:rowOff>
    </xdr:from>
    <xdr:to>
      <xdr:col>5</xdr:col>
      <xdr:colOff>662940</xdr:colOff>
      <xdr:row>13</xdr:row>
      <xdr:rowOff>30480</xdr:rowOff>
    </xdr:to>
    <xdr:sp macro="" textlink="">
      <xdr:nvSpPr>
        <xdr:cNvPr id="13161" name="Line 39">
          <a:extLst>
            <a:ext uri="{FF2B5EF4-FFF2-40B4-BE49-F238E27FC236}">
              <a16:creationId xmlns:a16="http://schemas.microsoft.com/office/drawing/2014/main" id="{01C3B5C5-995B-B1DB-A80B-5394E5B8D410}"/>
            </a:ext>
          </a:extLst>
        </xdr:cNvPr>
        <xdr:cNvSpPr>
          <a:spLocks noChangeShapeType="1"/>
        </xdr:cNvSpPr>
      </xdr:nvSpPr>
      <xdr:spPr bwMode="auto">
        <a:xfrm>
          <a:off x="1950720" y="224790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243840</xdr:colOff>
      <xdr:row>12</xdr:row>
      <xdr:rowOff>85725</xdr:rowOff>
    </xdr:from>
    <xdr:to>
      <xdr:col>1</xdr:col>
      <xdr:colOff>929640</xdr:colOff>
      <xdr:row>13</xdr:row>
      <xdr:rowOff>123825</xdr:rowOff>
    </xdr:to>
    <xdr:sp macro="" textlink="">
      <xdr:nvSpPr>
        <xdr:cNvPr id="12328" name="Text Box 40">
          <a:extLst>
            <a:ext uri="{FF2B5EF4-FFF2-40B4-BE49-F238E27FC236}">
              <a16:creationId xmlns:a16="http://schemas.microsoft.com/office/drawing/2014/main" id="{C5C4ACFD-575E-73B9-9BDF-E0324BE4743B}"/>
            </a:ext>
          </a:extLst>
        </xdr:cNvPr>
        <xdr:cNvSpPr txBox="1">
          <a:spLocks noChangeArrowheads="1"/>
        </xdr:cNvSpPr>
      </xdr:nvSpPr>
      <xdr:spPr bwMode="auto">
        <a:xfrm>
          <a:off x="1400175" y="219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p>
      </xdr:txBody>
    </xdr:sp>
    <xdr:clientData/>
  </xdr:twoCellAnchor>
  <xdr:twoCellAnchor>
    <xdr:from>
      <xdr:col>1</xdr:col>
      <xdr:colOff>929640</xdr:colOff>
      <xdr:row>11</xdr:row>
      <xdr:rowOff>45720</xdr:rowOff>
    </xdr:from>
    <xdr:to>
      <xdr:col>5</xdr:col>
      <xdr:colOff>662940</xdr:colOff>
      <xdr:row>11</xdr:row>
      <xdr:rowOff>45720</xdr:rowOff>
    </xdr:to>
    <xdr:sp macro="" textlink="">
      <xdr:nvSpPr>
        <xdr:cNvPr id="13163" name="Line 41">
          <a:extLst>
            <a:ext uri="{FF2B5EF4-FFF2-40B4-BE49-F238E27FC236}">
              <a16:creationId xmlns:a16="http://schemas.microsoft.com/office/drawing/2014/main" id="{075BFCF2-E336-7BE3-22C4-8377227EE9BB}"/>
            </a:ext>
          </a:extLst>
        </xdr:cNvPr>
        <xdr:cNvSpPr>
          <a:spLocks noChangeShapeType="1"/>
        </xdr:cNvSpPr>
      </xdr:nvSpPr>
      <xdr:spPr bwMode="auto">
        <a:xfrm>
          <a:off x="1950720" y="192786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243840</xdr:colOff>
      <xdr:row>10</xdr:row>
      <xdr:rowOff>104775</xdr:rowOff>
    </xdr:from>
    <xdr:to>
      <xdr:col>1</xdr:col>
      <xdr:colOff>929640</xdr:colOff>
      <xdr:row>11</xdr:row>
      <xdr:rowOff>142875</xdr:rowOff>
    </xdr:to>
    <xdr:sp macro="" textlink="">
      <xdr:nvSpPr>
        <xdr:cNvPr id="12330" name="Text Box 42">
          <a:extLst>
            <a:ext uri="{FF2B5EF4-FFF2-40B4-BE49-F238E27FC236}">
              <a16:creationId xmlns:a16="http://schemas.microsoft.com/office/drawing/2014/main" id="{E2DE7EDD-4769-0699-C155-727D3B14CAA8}"/>
            </a:ext>
          </a:extLst>
        </xdr:cNvPr>
        <xdr:cNvSpPr txBox="1">
          <a:spLocks noChangeArrowheads="1"/>
        </xdr:cNvSpPr>
      </xdr:nvSpPr>
      <xdr:spPr bwMode="auto">
        <a:xfrm>
          <a:off x="1400175" y="186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140,000</a:t>
          </a:r>
        </a:p>
      </xdr:txBody>
    </xdr:sp>
    <xdr:clientData/>
  </xdr:twoCellAnchor>
  <xdr:twoCellAnchor>
    <xdr:from>
      <xdr:col>1</xdr:col>
      <xdr:colOff>929640</xdr:colOff>
      <xdr:row>9</xdr:row>
      <xdr:rowOff>53340</xdr:rowOff>
    </xdr:from>
    <xdr:to>
      <xdr:col>5</xdr:col>
      <xdr:colOff>662940</xdr:colOff>
      <xdr:row>9</xdr:row>
      <xdr:rowOff>53340</xdr:rowOff>
    </xdr:to>
    <xdr:sp macro="" textlink="">
      <xdr:nvSpPr>
        <xdr:cNvPr id="13165" name="Line 43">
          <a:extLst>
            <a:ext uri="{FF2B5EF4-FFF2-40B4-BE49-F238E27FC236}">
              <a16:creationId xmlns:a16="http://schemas.microsoft.com/office/drawing/2014/main" id="{157BC2D9-D905-F1E7-6975-03AD9BB3E3EC}"/>
            </a:ext>
          </a:extLst>
        </xdr:cNvPr>
        <xdr:cNvSpPr>
          <a:spLocks noChangeShapeType="1"/>
        </xdr:cNvSpPr>
      </xdr:nvSpPr>
      <xdr:spPr bwMode="auto">
        <a:xfrm>
          <a:off x="1950720" y="160020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243840</xdr:colOff>
      <xdr:row>8</xdr:row>
      <xdr:rowOff>114300</xdr:rowOff>
    </xdr:from>
    <xdr:to>
      <xdr:col>1</xdr:col>
      <xdr:colOff>929640</xdr:colOff>
      <xdr:row>9</xdr:row>
      <xdr:rowOff>152400</xdr:rowOff>
    </xdr:to>
    <xdr:sp macro="" textlink="">
      <xdr:nvSpPr>
        <xdr:cNvPr id="12332" name="Text Box 44">
          <a:extLst>
            <a:ext uri="{FF2B5EF4-FFF2-40B4-BE49-F238E27FC236}">
              <a16:creationId xmlns:a16="http://schemas.microsoft.com/office/drawing/2014/main" id="{B891AFC9-4642-E123-AE3C-539B562359E4}"/>
            </a:ext>
          </a:extLst>
        </xdr:cNvPr>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160,000</a:t>
          </a:r>
        </a:p>
      </xdr:txBody>
    </xdr:sp>
    <xdr:clientData/>
  </xdr:twoCellAnchor>
  <xdr:twoCellAnchor>
    <xdr:from>
      <xdr:col>1</xdr:col>
      <xdr:colOff>929640</xdr:colOff>
      <xdr:row>9</xdr:row>
      <xdr:rowOff>53340</xdr:rowOff>
    </xdr:from>
    <xdr:to>
      <xdr:col>5</xdr:col>
      <xdr:colOff>662940</xdr:colOff>
      <xdr:row>22</xdr:row>
      <xdr:rowOff>114300</xdr:rowOff>
    </xdr:to>
    <xdr:sp macro="" textlink="">
      <xdr:nvSpPr>
        <xdr:cNvPr id="13167" name="人口1人当たり決算額の推移グラフ枠130">
          <a:extLst>
            <a:ext uri="{FF2B5EF4-FFF2-40B4-BE49-F238E27FC236}">
              <a16:creationId xmlns:a16="http://schemas.microsoft.com/office/drawing/2014/main" id="{85542BE9-54B1-7415-46D9-C14F61F53DB6}"/>
            </a:ext>
          </a:extLst>
        </xdr:cNvPr>
        <xdr:cNvSpPr>
          <a:spLocks noChangeArrowheads="1"/>
        </xdr:cNvSpPr>
      </xdr:nvSpPr>
      <xdr:spPr bwMode="auto">
        <a:xfrm>
          <a:off x="1950720" y="1600200"/>
          <a:ext cx="3817620" cy="224028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1005840</xdr:colOff>
      <xdr:row>12</xdr:row>
      <xdr:rowOff>45720</xdr:rowOff>
    </xdr:from>
    <xdr:to>
      <xdr:col>4</xdr:col>
      <xdr:colOff>1005840</xdr:colOff>
      <xdr:row>20</xdr:row>
      <xdr:rowOff>38100</xdr:rowOff>
    </xdr:to>
    <xdr:sp macro="" textlink="">
      <xdr:nvSpPr>
        <xdr:cNvPr id="13168" name="Line 46">
          <a:extLst>
            <a:ext uri="{FF2B5EF4-FFF2-40B4-BE49-F238E27FC236}">
              <a16:creationId xmlns:a16="http://schemas.microsoft.com/office/drawing/2014/main" id="{5CACC27A-46A9-1860-269A-0E4A67E8D4F7}"/>
            </a:ext>
          </a:extLst>
        </xdr:cNvPr>
        <xdr:cNvSpPr>
          <a:spLocks noChangeShapeType="1"/>
        </xdr:cNvSpPr>
      </xdr:nvSpPr>
      <xdr:spPr bwMode="auto">
        <a:xfrm flipV="1">
          <a:off x="5090160" y="2095500"/>
          <a:ext cx="0" cy="133350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68580</xdr:colOff>
      <xdr:row>20</xdr:row>
      <xdr:rowOff>38100</xdr:rowOff>
    </xdr:from>
    <xdr:to>
      <xdr:col>5</xdr:col>
      <xdr:colOff>754380</xdr:colOff>
      <xdr:row>21</xdr:row>
      <xdr:rowOff>76200</xdr:rowOff>
    </xdr:to>
    <xdr:sp macro="" textlink="">
      <xdr:nvSpPr>
        <xdr:cNvPr id="12335" name="人口1人当たり決算額の推移最小値テキスト130">
          <a:extLst>
            <a:ext uri="{FF2B5EF4-FFF2-40B4-BE49-F238E27FC236}">
              <a16:creationId xmlns:a16="http://schemas.microsoft.com/office/drawing/2014/main" id="{0730F090-ABD8-E145-382A-45C8100E5F90}"/>
            </a:ext>
          </a:extLst>
        </xdr:cNvPr>
        <xdr:cNvSpPr txBox="1">
          <a:spLocks noChangeArrowheads="1"/>
        </xdr:cNvSpPr>
      </xdr:nvSpPr>
      <xdr:spPr bwMode="auto">
        <a:xfrm>
          <a:off x="5743575" y="3514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45,801</a:t>
          </a:r>
        </a:p>
      </xdr:txBody>
    </xdr:sp>
    <xdr:clientData/>
  </xdr:twoCellAnchor>
  <xdr:twoCellAnchor>
    <xdr:from>
      <xdr:col>4</xdr:col>
      <xdr:colOff>929640</xdr:colOff>
      <xdr:row>20</xdr:row>
      <xdr:rowOff>38100</xdr:rowOff>
    </xdr:from>
    <xdr:to>
      <xdr:col>5</xdr:col>
      <xdr:colOff>68580</xdr:colOff>
      <xdr:row>20</xdr:row>
      <xdr:rowOff>38100</xdr:rowOff>
    </xdr:to>
    <xdr:sp macro="" textlink="">
      <xdr:nvSpPr>
        <xdr:cNvPr id="13170" name="Line 48">
          <a:extLst>
            <a:ext uri="{FF2B5EF4-FFF2-40B4-BE49-F238E27FC236}">
              <a16:creationId xmlns:a16="http://schemas.microsoft.com/office/drawing/2014/main" id="{10851A27-D976-7917-CA07-D6C4B2C3F7CB}"/>
            </a:ext>
          </a:extLst>
        </xdr:cNvPr>
        <xdr:cNvSpPr>
          <a:spLocks noChangeShapeType="1"/>
        </xdr:cNvSpPr>
      </xdr:nvSpPr>
      <xdr:spPr bwMode="auto">
        <a:xfrm>
          <a:off x="5013960" y="342900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68580</xdr:colOff>
      <xdr:row>10</xdr:row>
      <xdr:rowOff>161925</xdr:rowOff>
    </xdr:from>
    <xdr:to>
      <xdr:col>5</xdr:col>
      <xdr:colOff>754380</xdr:colOff>
      <xdr:row>12</xdr:row>
      <xdr:rowOff>28575</xdr:rowOff>
    </xdr:to>
    <xdr:sp macro="" textlink="">
      <xdr:nvSpPr>
        <xdr:cNvPr id="12337" name="人口1人当たり決算額の推移最大値テキスト130">
          <a:extLst>
            <a:ext uri="{FF2B5EF4-FFF2-40B4-BE49-F238E27FC236}">
              <a16:creationId xmlns:a16="http://schemas.microsoft.com/office/drawing/2014/main" id="{103420C3-814A-7BE5-5D30-5931AE106503}"/>
            </a:ext>
          </a:extLst>
        </xdr:cNvPr>
        <xdr:cNvSpPr txBox="1">
          <a:spLocks noChangeArrowheads="1"/>
        </xdr:cNvSpPr>
      </xdr:nvSpPr>
      <xdr:spPr bwMode="auto">
        <a:xfrm>
          <a:off x="5743575" y="1924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129,332</a:t>
          </a:r>
        </a:p>
      </xdr:txBody>
    </xdr:sp>
    <xdr:clientData/>
  </xdr:twoCellAnchor>
  <xdr:twoCellAnchor>
    <xdr:from>
      <xdr:col>4</xdr:col>
      <xdr:colOff>929640</xdr:colOff>
      <xdr:row>12</xdr:row>
      <xdr:rowOff>45720</xdr:rowOff>
    </xdr:from>
    <xdr:to>
      <xdr:col>5</xdr:col>
      <xdr:colOff>68580</xdr:colOff>
      <xdr:row>12</xdr:row>
      <xdr:rowOff>45720</xdr:rowOff>
    </xdr:to>
    <xdr:sp macro="" textlink="">
      <xdr:nvSpPr>
        <xdr:cNvPr id="13172" name="Line 50">
          <a:extLst>
            <a:ext uri="{FF2B5EF4-FFF2-40B4-BE49-F238E27FC236}">
              <a16:creationId xmlns:a16="http://schemas.microsoft.com/office/drawing/2014/main" id="{4314FEFA-B68F-FF0F-C9AA-7D2B5644DE21}"/>
            </a:ext>
          </a:extLst>
        </xdr:cNvPr>
        <xdr:cNvSpPr>
          <a:spLocks noChangeShapeType="1"/>
        </xdr:cNvSpPr>
      </xdr:nvSpPr>
      <xdr:spPr bwMode="auto">
        <a:xfrm>
          <a:off x="5013960" y="209550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15</xdr:row>
      <xdr:rowOff>15240</xdr:rowOff>
    </xdr:from>
    <xdr:to>
      <xdr:col>4</xdr:col>
      <xdr:colOff>1005840</xdr:colOff>
      <xdr:row>15</xdr:row>
      <xdr:rowOff>45720</xdr:rowOff>
    </xdr:to>
    <xdr:sp macro="" textlink="">
      <xdr:nvSpPr>
        <xdr:cNvPr id="13173" name="Line 51">
          <a:extLst>
            <a:ext uri="{FF2B5EF4-FFF2-40B4-BE49-F238E27FC236}">
              <a16:creationId xmlns:a16="http://schemas.microsoft.com/office/drawing/2014/main" id="{79D3CA3A-CD3B-61B7-A69A-7CCCC6D74257}"/>
            </a:ext>
          </a:extLst>
        </xdr:cNvPr>
        <xdr:cNvSpPr>
          <a:spLocks noChangeShapeType="1"/>
        </xdr:cNvSpPr>
      </xdr:nvSpPr>
      <xdr:spPr bwMode="auto">
        <a:xfrm flipV="1">
          <a:off x="4503420" y="2567940"/>
          <a:ext cx="586740" cy="3048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68580</xdr:colOff>
      <xdr:row>17</xdr:row>
      <xdr:rowOff>0</xdr:rowOff>
    </xdr:from>
    <xdr:to>
      <xdr:col>5</xdr:col>
      <xdr:colOff>754380</xdr:colOff>
      <xdr:row>18</xdr:row>
      <xdr:rowOff>38100</xdr:rowOff>
    </xdr:to>
    <xdr:sp macro="" textlink="">
      <xdr:nvSpPr>
        <xdr:cNvPr id="12340" name="人口1人当たり決算額の推移平均値テキスト130">
          <a:extLst>
            <a:ext uri="{FF2B5EF4-FFF2-40B4-BE49-F238E27FC236}">
              <a16:creationId xmlns:a16="http://schemas.microsoft.com/office/drawing/2014/main" id="{F9C94D1F-AA6F-5045-0A86-AFD09532B489}"/>
            </a:ext>
          </a:extLst>
        </xdr:cNvPr>
        <xdr:cNvSpPr txBox="1">
          <a:spLocks noChangeArrowheads="1"/>
        </xdr:cNvSpPr>
      </xdr:nvSpPr>
      <xdr:spPr bwMode="auto">
        <a:xfrm>
          <a:off x="5743575" y="296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76,569</a:t>
          </a:r>
        </a:p>
      </xdr:txBody>
    </xdr:sp>
    <xdr:clientData/>
  </xdr:twoCellAnchor>
  <xdr:twoCellAnchor>
    <xdr:from>
      <xdr:col>4</xdr:col>
      <xdr:colOff>960120</xdr:colOff>
      <xdr:row>17</xdr:row>
      <xdr:rowOff>0</xdr:rowOff>
    </xdr:from>
    <xdr:to>
      <xdr:col>5</xdr:col>
      <xdr:colOff>30480</xdr:colOff>
      <xdr:row>17</xdr:row>
      <xdr:rowOff>99060</xdr:rowOff>
    </xdr:to>
    <xdr:sp macro="" textlink="">
      <xdr:nvSpPr>
        <xdr:cNvPr id="13175" name="AutoShape 53">
          <a:extLst>
            <a:ext uri="{FF2B5EF4-FFF2-40B4-BE49-F238E27FC236}">
              <a16:creationId xmlns:a16="http://schemas.microsoft.com/office/drawing/2014/main" id="{BE1509FC-EF4D-B1C9-5D6F-D7DF456F0D5A}"/>
            </a:ext>
          </a:extLst>
        </xdr:cNvPr>
        <xdr:cNvSpPr>
          <a:spLocks noChangeArrowheads="1"/>
        </xdr:cNvSpPr>
      </xdr:nvSpPr>
      <xdr:spPr bwMode="auto">
        <a:xfrm>
          <a:off x="5044440" y="2887980"/>
          <a:ext cx="91440" cy="9906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815340</xdr:colOff>
      <xdr:row>15</xdr:row>
      <xdr:rowOff>45720</xdr:rowOff>
    </xdr:from>
    <xdr:to>
      <xdr:col>4</xdr:col>
      <xdr:colOff>419100</xdr:colOff>
      <xdr:row>15</xdr:row>
      <xdr:rowOff>53340</xdr:rowOff>
    </xdr:to>
    <xdr:sp macro="" textlink="">
      <xdr:nvSpPr>
        <xdr:cNvPr id="13176" name="Line 54">
          <a:extLst>
            <a:ext uri="{FF2B5EF4-FFF2-40B4-BE49-F238E27FC236}">
              <a16:creationId xmlns:a16="http://schemas.microsoft.com/office/drawing/2014/main" id="{A891B499-A3A0-981B-DA62-55A5D820CD4D}"/>
            </a:ext>
          </a:extLst>
        </xdr:cNvPr>
        <xdr:cNvSpPr>
          <a:spLocks noChangeShapeType="1"/>
        </xdr:cNvSpPr>
      </xdr:nvSpPr>
      <xdr:spPr bwMode="auto">
        <a:xfrm flipV="1">
          <a:off x="3878580" y="2598420"/>
          <a:ext cx="624840" cy="762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381000</xdr:colOff>
      <xdr:row>16</xdr:row>
      <xdr:rowOff>99060</xdr:rowOff>
    </xdr:from>
    <xdr:to>
      <xdr:col>4</xdr:col>
      <xdr:colOff>472440</xdr:colOff>
      <xdr:row>17</xdr:row>
      <xdr:rowOff>38100</xdr:rowOff>
    </xdr:to>
    <xdr:sp macro="" textlink="">
      <xdr:nvSpPr>
        <xdr:cNvPr id="13177" name="AutoShape 55">
          <a:extLst>
            <a:ext uri="{FF2B5EF4-FFF2-40B4-BE49-F238E27FC236}">
              <a16:creationId xmlns:a16="http://schemas.microsoft.com/office/drawing/2014/main" id="{96C76949-8666-9137-871F-77CB670DF93B}"/>
            </a:ext>
          </a:extLst>
        </xdr:cNvPr>
        <xdr:cNvSpPr>
          <a:spLocks noChangeArrowheads="1"/>
        </xdr:cNvSpPr>
      </xdr:nvSpPr>
      <xdr:spPr bwMode="auto">
        <a:xfrm>
          <a:off x="4465320" y="2819400"/>
          <a:ext cx="91440" cy="10668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78105</xdr:colOff>
      <xdr:row>17</xdr:row>
      <xdr:rowOff>47625</xdr:rowOff>
    </xdr:from>
    <xdr:to>
      <xdr:col>4</xdr:col>
      <xdr:colOff>735919</xdr:colOff>
      <xdr:row>18</xdr:row>
      <xdr:rowOff>85725</xdr:rowOff>
    </xdr:to>
    <xdr:sp macro="" textlink="">
      <xdr:nvSpPr>
        <xdr:cNvPr id="12344" name="Text Box 56">
          <a:extLst>
            <a:ext uri="{FF2B5EF4-FFF2-40B4-BE49-F238E27FC236}">
              <a16:creationId xmlns:a16="http://schemas.microsoft.com/office/drawing/2014/main" id="{A37F7502-F3CD-F195-E220-F5B66B2219A7}"/>
            </a:ext>
          </a:extLst>
        </xdr:cNvPr>
        <xdr:cNvSpPr txBox="1">
          <a:spLocks noChangeArrowheads="1"/>
        </xdr:cNvSpPr>
      </xdr:nvSpPr>
      <xdr:spPr bwMode="auto">
        <a:xfrm>
          <a:off x="4619625" y="3009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80,595</a:t>
          </a:r>
        </a:p>
      </xdr:txBody>
    </xdr:sp>
    <xdr:clientData/>
  </xdr:twoCellAnchor>
  <xdr:twoCellAnchor>
    <xdr:from>
      <xdr:col>3</xdr:col>
      <xdr:colOff>190500</xdr:colOff>
      <xdr:row>15</xdr:row>
      <xdr:rowOff>0</xdr:rowOff>
    </xdr:from>
    <xdr:to>
      <xdr:col>3</xdr:col>
      <xdr:colOff>815340</xdr:colOff>
      <xdr:row>15</xdr:row>
      <xdr:rowOff>53340</xdr:rowOff>
    </xdr:to>
    <xdr:sp macro="" textlink="">
      <xdr:nvSpPr>
        <xdr:cNvPr id="13179" name="Line 57">
          <a:extLst>
            <a:ext uri="{FF2B5EF4-FFF2-40B4-BE49-F238E27FC236}">
              <a16:creationId xmlns:a16="http://schemas.microsoft.com/office/drawing/2014/main" id="{BE074910-E243-0A78-35EF-C76CF1148791}"/>
            </a:ext>
          </a:extLst>
        </xdr:cNvPr>
        <xdr:cNvSpPr>
          <a:spLocks noChangeShapeType="1"/>
        </xdr:cNvSpPr>
      </xdr:nvSpPr>
      <xdr:spPr bwMode="auto">
        <a:xfrm>
          <a:off x="3253740" y="2552700"/>
          <a:ext cx="624840" cy="5334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769620</xdr:colOff>
      <xdr:row>16</xdr:row>
      <xdr:rowOff>91440</xdr:rowOff>
    </xdr:from>
    <xdr:to>
      <xdr:col>3</xdr:col>
      <xdr:colOff>861060</xdr:colOff>
      <xdr:row>17</xdr:row>
      <xdr:rowOff>15240</xdr:rowOff>
    </xdr:to>
    <xdr:sp macro="" textlink="">
      <xdr:nvSpPr>
        <xdr:cNvPr id="13180" name="AutoShape 58">
          <a:extLst>
            <a:ext uri="{FF2B5EF4-FFF2-40B4-BE49-F238E27FC236}">
              <a16:creationId xmlns:a16="http://schemas.microsoft.com/office/drawing/2014/main" id="{AB0D7BC8-6D16-6B21-5B30-FC1B71839B9C}"/>
            </a:ext>
          </a:extLst>
        </xdr:cNvPr>
        <xdr:cNvSpPr>
          <a:spLocks noChangeArrowheads="1"/>
        </xdr:cNvSpPr>
      </xdr:nvSpPr>
      <xdr:spPr bwMode="auto">
        <a:xfrm>
          <a:off x="3832860" y="2811780"/>
          <a:ext cx="91440" cy="9144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470535</xdr:colOff>
      <xdr:row>17</xdr:row>
      <xdr:rowOff>38100</xdr:rowOff>
    </xdr:from>
    <xdr:to>
      <xdr:col>4</xdr:col>
      <xdr:colOff>137272</xdr:colOff>
      <xdr:row>18</xdr:row>
      <xdr:rowOff>76200</xdr:rowOff>
    </xdr:to>
    <xdr:sp macro="" textlink="">
      <xdr:nvSpPr>
        <xdr:cNvPr id="12347" name="Text Box 59">
          <a:extLst>
            <a:ext uri="{FF2B5EF4-FFF2-40B4-BE49-F238E27FC236}">
              <a16:creationId xmlns:a16="http://schemas.microsoft.com/office/drawing/2014/main" id="{8E26FE82-69E7-323E-E3DE-4798FE25C5D1}"/>
            </a:ext>
          </a:extLst>
        </xdr:cNvPr>
        <xdr:cNvSpPr txBox="1">
          <a:spLocks noChangeArrowheads="1"/>
        </xdr:cNvSpPr>
      </xdr:nvSpPr>
      <xdr:spPr bwMode="auto">
        <a:xfrm>
          <a:off x="3924300" y="300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81,473</a:t>
          </a:r>
        </a:p>
      </xdr:txBody>
    </xdr:sp>
    <xdr:clientData/>
  </xdr:twoCellAnchor>
  <xdr:twoCellAnchor>
    <xdr:from>
      <xdr:col>2</xdr:col>
      <xdr:colOff>579120</xdr:colOff>
      <xdr:row>14</xdr:row>
      <xdr:rowOff>114300</xdr:rowOff>
    </xdr:from>
    <xdr:to>
      <xdr:col>3</xdr:col>
      <xdr:colOff>190500</xdr:colOff>
      <xdr:row>15</xdr:row>
      <xdr:rowOff>0</xdr:rowOff>
    </xdr:to>
    <xdr:sp macro="" textlink="">
      <xdr:nvSpPr>
        <xdr:cNvPr id="13182" name="Line 60">
          <a:extLst>
            <a:ext uri="{FF2B5EF4-FFF2-40B4-BE49-F238E27FC236}">
              <a16:creationId xmlns:a16="http://schemas.microsoft.com/office/drawing/2014/main" id="{FDC1A12A-9874-1B28-C2E4-A6DB6763DFEB}"/>
            </a:ext>
          </a:extLst>
        </xdr:cNvPr>
        <xdr:cNvSpPr>
          <a:spLocks noChangeShapeType="1"/>
        </xdr:cNvSpPr>
      </xdr:nvSpPr>
      <xdr:spPr bwMode="auto">
        <a:xfrm>
          <a:off x="2621280" y="2499360"/>
          <a:ext cx="632460" cy="5334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137160</xdr:colOff>
      <xdr:row>16</xdr:row>
      <xdr:rowOff>91440</xdr:rowOff>
    </xdr:from>
    <xdr:to>
      <xdr:col>3</xdr:col>
      <xdr:colOff>228600</xdr:colOff>
      <xdr:row>17</xdr:row>
      <xdr:rowOff>30480</xdr:rowOff>
    </xdr:to>
    <xdr:sp macro="" textlink="">
      <xdr:nvSpPr>
        <xdr:cNvPr id="13183" name="AutoShape 61">
          <a:extLst>
            <a:ext uri="{FF2B5EF4-FFF2-40B4-BE49-F238E27FC236}">
              <a16:creationId xmlns:a16="http://schemas.microsoft.com/office/drawing/2014/main" id="{01603DEC-16A3-F558-92F7-609F5FF66944}"/>
            </a:ext>
          </a:extLst>
        </xdr:cNvPr>
        <xdr:cNvSpPr>
          <a:spLocks noChangeArrowheads="1"/>
        </xdr:cNvSpPr>
      </xdr:nvSpPr>
      <xdr:spPr bwMode="auto">
        <a:xfrm>
          <a:off x="3200400" y="2811780"/>
          <a:ext cx="91440" cy="10668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870585</xdr:colOff>
      <xdr:row>17</xdr:row>
      <xdr:rowOff>38100</xdr:rowOff>
    </xdr:from>
    <xdr:to>
      <xdr:col>3</xdr:col>
      <xdr:colOff>529324</xdr:colOff>
      <xdr:row>18</xdr:row>
      <xdr:rowOff>76200</xdr:rowOff>
    </xdr:to>
    <xdr:sp macro="" textlink="">
      <xdr:nvSpPr>
        <xdr:cNvPr id="12350" name="Text Box 62">
          <a:extLst>
            <a:ext uri="{FF2B5EF4-FFF2-40B4-BE49-F238E27FC236}">
              <a16:creationId xmlns:a16="http://schemas.microsoft.com/office/drawing/2014/main" id="{5CB08BEE-BBF1-4AD1-937A-E279C7B529B1}"/>
            </a:ext>
          </a:extLst>
        </xdr:cNvPr>
        <xdr:cNvSpPr txBox="1">
          <a:spLocks noChangeArrowheads="1"/>
        </xdr:cNvSpPr>
      </xdr:nvSpPr>
      <xdr:spPr bwMode="auto">
        <a:xfrm>
          <a:off x="3228975" y="300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81,150</a:t>
          </a:r>
        </a:p>
      </xdr:txBody>
    </xdr:sp>
    <xdr:clientData/>
  </xdr:twoCellAnchor>
  <xdr:twoCellAnchor>
    <xdr:from>
      <xdr:col>2</xdr:col>
      <xdr:colOff>533400</xdr:colOff>
      <xdr:row>16</xdr:row>
      <xdr:rowOff>68580</xdr:rowOff>
    </xdr:from>
    <xdr:to>
      <xdr:col>2</xdr:col>
      <xdr:colOff>624840</xdr:colOff>
      <xdr:row>17</xdr:row>
      <xdr:rowOff>0</xdr:rowOff>
    </xdr:to>
    <xdr:sp macro="" textlink="">
      <xdr:nvSpPr>
        <xdr:cNvPr id="13185" name="AutoShape 63">
          <a:extLst>
            <a:ext uri="{FF2B5EF4-FFF2-40B4-BE49-F238E27FC236}">
              <a16:creationId xmlns:a16="http://schemas.microsoft.com/office/drawing/2014/main" id="{7BEE5B28-AF03-F1C1-01B1-84DA518BCE78}"/>
            </a:ext>
          </a:extLst>
        </xdr:cNvPr>
        <xdr:cNvSpPr>
          <a:spLocks noChangeArrowheads="1"/>
        </xdr:cNvSpPr>
      </xdr:nvSpPr>
      <xdr:spPr bwMode="auto">
        <a:xfrm>
          <a:off x="2575560" y="2788920"/>
          <a:ext cx="91440" cy="9906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226695</xdr:colOff>
      <xdr:row>17</xdr:row>
      <xdr:rowOff>9525</xdr:rowOff>
    </xdr:from>
    <xdr:to>
      <xdr:col>2</xdr:col>
      <xdr:colOff>920115</xdr:colOff>
      <xdr:row>18</xdr:row>
      <xdr:rowOff>47625</xdr:rowOff>
    </xdr:to>
    <xdr:sp macro="" textlink="">
      <xdr:nvSpPr>
        <xdr:cNvPr id="12352" name="Text Box 64">
          <a:extLst>
            <a:ext uri="{FF2B5EF4-FFF2-40B4-BE49-F238E27FC236}">
              <a16:creationId xmlns:a16="http://schemas.microsoft.com/office/drawing/2014/main" id="{B432747D-4FE7-D3DC-1903-39EC140BE4E4}"/>
            </a:ext>
          </a:extLst>
        </xdr:cNvPr>
        <xdr:cNvSpPr txBox="1">
          <a:spLocks noChangeArrowheads="1"/>
        </xdr:cNvSpPr>
      </xdr:nvSpPr>
      <xdr:spPr bwMode="auto">
        <a:xfrm>
          <a:off x="2524125" y="297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82,877</a:t>
          </a:r>
        </a:p>
      </xdr:txBody>
    </xdr:sp>
    <xdr:clientData/>
  </xdr:twoCellAnchor>
  <xdr:twoCellAnchor editAs="oneCell">
    <xdr:from>
      <xdr:col>4</xdr:col>
      <xdr:colOff>901065</xdr:colOff>
      <xdr:row>23</xdr:row>
      <xdr:rowOff>9525</xdr:rowOff>
    </xdr:from>
    <xdr:to>
      <xdr:col>5</xdr:col>
      <xdr:colOff>559804</xdr:colOff>
      <xdr:row>24</xdr:row>
      <xdr:rowOff>47625</xdr:rowOff>
    </xdr:to>
    <xdr:sp macro="" textlink="">
      <xdr:nvSpPr>
        <xdr:cNvPr id="12353" name="Text Box 65">
          <a:extLst>
            <a:ext uri="{FF2B5EF4-FFF2-40B4-BE49-F238E27FC236}">
              <a16:creationId xmlns:a16="http://schemas.microsoft.com/office/drawing/2014/main" id="{2BBCCACB-C70A-78FF-B461-A995D34A19DF}"/>
            </a:ext>
          </a:extLst>
        </xdr:cNvPr>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321945</xdr:colOff>
      <xdr:row>23</xdr:row>
      <xdr:rowOff>9525</xdr:rowOff>
    </xdr:from>
    <xdr:to>
      <xdr:col>4</xdr:col>
      <xdr:colOff>1007745</xdr:colOff>
      <xdr:row>24</xdr:row>
      <xdr:rowOff>47625</xdr:rowOff>
    </xdr:to>
    <xdr:sp macro="" textlink="">
      <xdr:nvSpPr>
        <xdr:cNvPr id="12354" name="Text Box 66">
          <a:extLst>
            <a:ext uri="{FF2B5EF4-FFF2-40B4-BE49-F238E27FC236}">
              <a16:creationId xmlns:a16="http://schemas.microsoft.com/office/drawing/2014/main" id="{F8DFD7C6-368C-C297-0BF1-AC03B733D8D1}"/>
            </a:ext>
          </a:extLst>
        </xdr:cNvPr>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706755</xdr:colOff>
      <xdr:row>23</xdr:row>
      <xdr:rowOff>9525</xdr:rowOff>
    </xdr:from>
    <xdr:to>
      <xdr:col>4</xdr:col>
      <xdr:colOff>381134</xdr:colOff>
      <xdr:row>24</xdr:row>
      <xdr:rowOff>47625</xdr:rowOff>
    </xdr:to>
    <xdr:sp macro="" textlink="">
      <xdr:nvSpPr>
        <xdr:cNvPr id="12355" name="Text Box 67">
          <a:extLst>
            <a:ext uri="{FF2B5EF4-FFF2-40B4-BE49-F238E27FC236}">
              <a16:creationId xmlns:a16="http://schemas.microsoft.com/office/drawing/2014/main" id="{F88567EF-649E-B217-153F-D5B7852D15DB}"/>
            </a:ext>
          </a:extLst>
        </xdr:cNvPr>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80010</xdr:colOff>
      <xdr:row>23</xdr:row>
      <xdr:rowOff>9525</xdr:rowOff>
    </xdr:from>
    <xdr:to>
      <xdr:col>3</xdr:col>
      <xdr:colOff>765810</xdr:colOff>
      <xdr:row>24</xdr:row>
      <xdr:rowOff>47625</xdr:rowOff>
    </xdr:to>
    <xdr:sp macro="" textlink="">
      <xdr:nvSpPr>
        <xdr:cNvPr id="12356" name="Text Box 68">
          <a:extLst>
            <a:ext uri="{FF2B5EF4-FFF2-40B4-BE49-F238E27FC236}">
              <a16:creationId xmlns:a16="http://schemas.microsoft.com/office/drawing/2014/main" id="{15CDB5F5-4601-0D0B-D60A-A76BF0A8B869}"/>
            </a:ext>
          </a:extLst>
        </xdr:cNvPr>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2</xdr:col>
      <xdr:colOff>470535</xdr:colOff>
      <xdr:row>23</xdr:row>
      <xdr:rowOff>9525</xdr:rowOff>
    </xdr:from>
    <xdr:to>
      <xdr:col>3</xdr:col>
      <xdr:colOff>137272</xdr:colOff>
      <xdr:row>24</xdr:row>
      <xdr:rowOff>47625</xdr:rowOff>
    </xdr:to>
    <xdr:sp macro="" textlink="">
      <xdr:nvSpPr>
        <xdr:cNvPr id="12357" name="Text Box 69">
          <a:extLst>
            <a:ext uri="{FF2B5EF4-FFF2-40B4-BE49-F238E27FC236}">
              <a16:creationId xmlns:a16="http://schemas.microsoft.com/office/drawing/2014/main" id="{AE40592D-BEBB-0DB2-E0CB-8A9F3F53C079}"/>
            </a:ext>
          </a:extLst>
        </xdr:cNvPr>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4</xdr:col>
      <xdr:colOff>960120</xdr:colOff>
      <xdr:row>14</xdr:row>
      <xdr:rowOff>129540</xdr:rowOff>
    </xdr:from>
    <xdr:to>
      <xdr:col>5</xdr:col>
      <xdr:colOff>30480</xdr:colOff>
      <xdr:row>15</xdr:row>
      <xdr:rowOff>68580</xdr:rowOff>
    </xdr:to>
    <xdr:sp macro="" textlink="">
      <xdr:nvSpPr>
        <xdr:cNvPr id="13192" name="Oval 70">
          <a:extLst>
            <a:ext uri="{FF2B5EF4-FFF2-40B4-BE49-F238E27FC236}">
              <a16:creationId xmlns:a16="http://schemas.microsoft.com/office/drawing/2014/main" id="{0D98937B-56EC-8414-D441-B9E70B746ED5}"/>
            </a:ext>
          </a:extLst>
        </xdr:cNvPr>
        <xdr:cNvSpPr>
          <a:spLocks noChangeArrowheads="1"/>
        </xdr:cNvSpPr>
      </xdr:nvSpPr>
      <xdr:spPr bwMode="auto">
        <a:xfrm>
          <a:off x="5044440" y="2514600"/>
          <a:ext cx="91440" cy="10668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68580</xdr:colOff>
      <xdr:row>14</xdr:row>
      <xdr:rowOff>9525</xdr:rowOff>
    </xdr:from>
    <xdr:to>
      <xdr:col>5</xdr:col>
      <xdr:colOff>754380</xdr:colOff>
      <xdr:row>15</xdr:row>
      <xdr:rowOff>47625</xdr:rowOff>
    </xdr:to>
    <xdr:sp macro="" textlink="">
      <xdr:nvSpPr>
        <xdr:cNvPr id="12359" name="人口1人当たり決算額の推移該当値テキスト130">
          <a:extLst>
            <a:ext uri="{FF2B5EF4-FFF2-40B4-BE49-F238E27FC236}">
              <a16:creationId xmlns:a16="http://schemas.microsoft.com/office/drawing/2014/main" id="{E7353927-E14C-93D3-6070-35B0B34D57D7}"/>
            </a:ext>
          </a:extLst>
        </xdr:cNvPr>
        <xdr:cNvSpPr txBox="1">
          <a:spLocks noChangeArrowheads="1"/>
        </xdr:cNvSpPr>
      </xdr:nvSpPr>
      <xdr:spPr bwMode="auto">
        <a:xfrm>
          <a:off x="5743575" y="245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99,680</a:t>
          </a:r>
        </a:p>
      </xdr:txBody>
    </xdr:sp>
    <xdr:clientData/>
  </xdr:twoCellAnchor>
  <xdr:twoCellAnchor>
    <xdr:from>
      <xdr:col>4</xdr:col>
      <xdr:colOff>381000</xdr:colOff>
      <xdr:row>15</xdr:row>
      <xdr:rowOff>0</xdr:rowOff>
    </xdr:from>
    <xdr:to>
      <xdr:col>4</xdr:col>
      <xdr:colOff>472440</xdr:colOff>
      <xdr:row>15</xdr:row>
      <xdr:rowOff>99060</xdr:rowOff>
    </xdr:to>
    <xdr:sp macro="" textlink="">
      <xdr:nvSpPr>
        <xdr:cNvPr id="13194" name="Oval 72">
          <a:extLst>
            <a:ext uri="{FF2B5EF4-FFF2-40B4-BE49-F238E27FC236}">
              <a16:creationId xmlns:a16="http://schemas.microsoft.com/office/drawing/2014/main" id="{12ED5AA7-FDB5-686D-CD95-43256A493C11}"/>
            </a:ext>
          </a:extLst>
        </xdr:cNvPr>
        <xdr:cNvSpPr>
          <a:spLocks noChangeArrowheads="1"/>
        </xdr:cNvSpPr>
      </xdr:nvSpPr>
      <xdr:spPr bwMode="auto">
        <a:xfrm>
          <a:off x="4465320" y="2552700"/>
          <a:ext cx="91440" cy="9906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78105</xdr:colOff>
      <xdr:row>13</xdr:row>
      <xdr:rowOff>142875</xdr:rowOff>
    </xdr:from>
    <xdr:to>
      <xdr:col>4</xdr:col>
      <xdr:colOff>735919</xdr:colOff>
      <xdr:row>15</xdr:row>
      <xdr:rowOff>9525</xdr:rowOff>
    </xdr:to>
    <xdr:sp macro="" textlink="">
      <xdr:nvSpPr>
        <xdr:cNvPr id="12361" name="Text Box 73">
          <a:extLst>
            <a:ext uri="{FF2B5EF4-FFF2-40B4-BE49-F238E27FC236}">
              <a16:creationId xmlns:a16="http://schemas.microsoft.com/office/drawing/2014/main" id="{6DB3888D-F89E-FDC7-14EE-3DFAFC21EFD3}"/>
            </a:ext>
          </a:extLst>
        </xdr:cNvPr>
        <xdr:cNvSpPr txBox="1">
          <a:spLocks noChangeArrowheads="1"/>
        </xdr:cNvSpPr>
      </xdr:nvSpPr>
      <xdr:spPr bwMode="auto">
        <a:xfrm>
          <a:off x="4619625" y="2419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97,585</a:t>
          </a:r>
        </a:p>
      </xdr:txBody>
    </xdr:sp>
    <xdr:clientData/>
  </xdr:twoCellAnchor>
  <xdr:twoCellAnchor>
    <xdr:from>
      <xdr:col>3</xdr:col>
      <xdr:colOff>769620</xdr:colOff>
      <xdr:row>15</xdr:row>
      <xdr:rowOff>0</xdr:rowOff>
    </xdr:from>
    <xdr:to>
      <xdr:col>3</xdr:col>
      <xdr:colOff>853440</xdr:colOff>
      <xdr:row>15</xdr:row>
      <xdr:rowOff>99060</xdr:rowOff>
    </xdr:to>
    <xdr:sp macro="" textlink="">
      <xdr:nvSpPr>
        <xdr:cNvPr id="13196" name="Oval 74">
          <a:extLst>
            <a:ext uri="{FF2B5EF4-FFF2-40B4-BE49-F238E27FC236}">
              <a16:creationId xmlns:a16="http://schemas.microsoft.com/office/drawing/2014/main" id="{4D729844-1BB9-C31C-02E9-933EDAB6EFFB}"/>
            </a:ext>
          </a:extLst>
        </xdr:cNvPr>
        <xdr:cNvSpPr>
          <a:spLocks noChangeArrowheads="1"/>
        </xdr:cNvSpPr>
      </xdr:nvSpPr>
      <xdr:spPr bwMode="auto">
        <a:xfrm>
          <a:off x="3832860" y="2552700"/>
          <a:ext cx="83820" cy="9906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470535</xdr:colOff>
      <xdr:row>13</xdr:row>
      <xdr:rowOff>142875</xdr:rowOff>
    </xdr:from>
    <xdr:to>
      <xdr:col>4</xdr:col>
      <xdr:colOff>137272</xdr:colOff>
      <xdr:row>15</xdr:row>
      <xdr:rowOff>9525</xdr:rowOff>
    </xdr:to>
    <xdr:sp macro="" textlink="">
      <xdr:nvSpPr>
        <xdr:cNvPr id="12363" name="Text Box 75">
          <a:extLst>
            <a:ext uri="{FF2B5EF4-FFF2-40B4-BE49-F238E27FC236}">
              <a16:creationId xmlns:a16="http://schemas.microsoft.com/office/drawing/2014/main" id="{551F58EC-B8D9-7ACB-7DFF-69D943B75AAA}"/>
            </a:ext>
          </a:extLst>
        </xdr:cNvPr>
        <xdr:cNvSpPr txBox="1">
          <a:spLocks noChangeArrowheads="1"/>
        </xdr:cNvSpPr>
      </xdr:nvSpPr>
      <xdr:spPr bwMode="auto">
        <a:xfrm>
          <a:off x="3924300" y="2419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97,433</a:t>
          </a:r>
        </a:p>
      </xdr:txBody>
    </xdr:sp>
    <xdr:clientData/>
  </xdr:twoCellAnchor>
  <xdr:twoCellAnchor>
    <xdr:from>
      <xdr:col>3</xdr:col>
      <xdr:colOff>137160</xdr:colOff>
      <xdr:row>14</xdr:row>
      <xdr:rowOff>121920</xdr:rowOff>
    </xdr:from>
    <xdr:to>
      <xdr:col>3</xdr:col>
      <xdr:colOff>228600</xdr:colOff>
      <xdr:row>15</xdr:row>
      <xdr:rowOff>53340</xdr:rowOff>
    </xdr:to>
    <xdr:sp macro="" textlink="">
      <xdr:nvSpPr>
        <xdr:cNvPr id="13198" name="Oval 76">
          <a:extLst>
            <a:ext uri="{FF2B5EF4-FFF2-40B4-BE49-F238E27FC236}">
              <a16:creationId xmlns:a16="http://schemas.microsoft.com/office/drawing/2014/main" id="{BA61B1A2-7EEE-82FA-0A31-4E692BA080EE}"/>
            </a:ext>
          </a:extLst>
        </xdr:cNvPr>
        <xdr:cNvSpPr>
          <a:spLocks noChangeArrowheads="1"/>
        </xdr:cNvSpPr>
      </xdr:nvSpPr>
      <xdr:spPr bwMode="auto">
        <a:xfrm>
          <a:off x="3200400" y="2506980"/>
          <a:ext cx="91440" cy="9906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870585</xdr:colOff>
      <xdr:row>13</xdr:row>
      <xdr:rowOff>87630</xdr:rowOff>
    </xdr:from>
    <xdr:to>
      <xdr:col>3</xdr:col>
      <xdr:colOff>529324</xdr:colOff>
      <xdr:row>14</xdr:row>
      <xdr:rowOff>125730</xdr:rowOff>
    </xdr:to>
    <xdr:sp macro="" textlink="">
      <xdr:nvSpPr>
        <xdr:cNvPr id="12365" name="Text Box 77">
          <a:extLst>
            <a:ext uri="{FF2B5EF4-FFF2-40B4-BE49-F238E27FC236}">
              <a16:creationId xmlns:a16="http://schemas.microsoft.com/office/drawing/2014/main" id="{39C89A42-02E7-8DEE-CF07-B10E079B13E8}"/>
            </a:ext>
          </a:extLst>
        </xdr:cNvPr>
        <xdr:cNvSpPr txBox="1">
          <a:spLocks noChangeArrowheads="1"/>
        </xdr:cNvSpPr>
      </xdr:nvSpPr>
      <xdr:spPr bwMode="auto">
        <a:xfrm>
          <a:off x="3228975" y="2371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100,539</a:t>
          </a:r>
        </a:p>
      </xdr:txBody>
    </xdr:sp>
    <xdr:clientData/>
  </xdr:twoCellAnchor>
  <xdr:twoCellAnchor>
    <xdr:from>
      <xdr:col>2</xdr:col>
      <xdr:colOff>533400</xdr:colOff>
      <xdr:row>14</xdr:row>
      <xdr:rowOff>53340</xdr:rowOff>
    </xdr:from>
    <xdr:to>
      <xdr:col>2</xdr:col>
      <xdr:colOff>624840</xdr:colOff>
      <xdr:row>14</xdr:row>
      <xdr:rowOff>160020</xdr:rowOff>
    </xdr:to>
    <xdr:sp macro="" textlink="">
      <xdr:nvSpPr>
        <xdr:cNvPr id="13200" name="Oval 78">
          <a:extLst>
            <a:ext uri="{FF2B5EF4-FFF2-40B4-BE49-F238E27FC236}">
              <a16:creationId xmlns:a16="http://schemas.microsoft.com/office/drawing/2014/main" id="{215554E4-0FF2-1115-5962-2ACB024A6136}"/>
            </a:ext>
          </a:extLst>
        </xdr:cNvPr>
        <xdr:cNvSpPr>
          <a:spLocks noChangeArrowheads="1"/>
        </xdr:cNvSpPr>
      </xdr:nvSpPr>
      <xdr:spPr bwMode="auto">
        <a:xfrm>
          <a:off x="2575560" y="2438400"/>
          <a:ext cx="91440" cy="10668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226695</xdr:colOff>
      <xdr:row>13</xdr:row>
      <xdr:rowOff>28575</xdr:rowOff>
    </xdr:from>
    <xdr:to>
      <xdr:col>2</xdr:col>
      <xdr:colOff>920115</xdr:colOff>
      <xdr:row>14</xdr:row>
      <xdr:rowOff>66675</xdr:rowOff>
    </xdr:to>
    <xdr:sp macro="" textlink="">
      <xdr:nvSpPr>
        <xdr:cNvPr id="12367" name="Text Box 79">
          <a:extLst>
            <a:ext uri="{FF2B5EF4-FFF2-40B4-BE49-F238E27FC236}">
              <a16:creationId xmlns:a16="http://schemas.microsoft.com/office/drawing/2014/main" id="{E982191B-CE7E-09EF-5196-77314129AFFF}"/>
            </a:ext>
          </a:extLst>
        </xdr:cNvPr>
        <xdr:cNvSpPr txBox="1">
          <a:spLocks noChangeArrowheads="1"/>
        </xdr:cNvSpPr>
      </xdr:nvSpPr>
      <xdr:spPr bwMode="auto">
        <a:xfrm>
          <a:off x="2524125" y="230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104,403</a:t>
          </a:r>
        </a:p>
      </xdr:txBody>
    </xdr:sp>
    <xdr:clientData/>
  </xdr:twoCellAnchor>
  <xdr:twoCellAnchor>
    <xdr:from>
      <xdr:col>1</xdr:col>
      <xdr:colOff>929640</xdr:colOff>
      <xdr:row>29</xdr:row>
      <xdr:rowOff>9525</xdr:rowOff>
    </xdr:from>
    <xdr:to>
      <xdr:col>5</xdr:col>
      <xdr:colOff>664856</xdr:colOff>
      <xdr:row>30</xdr:row>
      <xdr:rowOff>87798</xdr:rowOff>
    </xdr:to>
    <xdr:sp macro="" textlink="">
      <xdr:nvSpPr>
        <xdr:cNvPr id="12368" name="Rectangle 80">
          <a:extLst>
            <a:ext uri="{FF2B5EF4-FFF2-40B4-BE49-F238E27FC236}">
              <a16:creationId xmlns:a16="http://schemas.microsoft.com/office/drawing/2014/main" id="{DAC89091-BFC1-BBF3-2016-2906CEC4273F}"/>
            </a:ext>
          </a:extLst>
        </xdr:cNvPr>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175260</xdr:colOff>
      <xdr:row>29</xdr:row>
      <xdr:rowOff>7620</xdr:rowOff>
    </xdr:from>
    <xdr:to>
      <xdr:col>1</xdr:col>
      <xdr:colOff>350520</xdr:colOff>
      <xdr:row>33</xdr:row>
      <xdr:rowOff>297180</xdr:rowOff>
    </xdr:to>
    <xdr:sp macro="" textlink="">
      <xdr:nvSpPr>
        <xdr:cNvPr id="13203" name="AutoShape 81">
          <a:extLst>
            <a:ext uri="{FF2B5EF4-FFF2-40B4-BE49-F238E27FC236}">
              <a16:creationId xmlns:a16="http://schemas.microsoft.com/office/drawing/2014/main" id="{B2AF2FBB-F28F-B6B4-1379-5C029417B392}"/>
            </a:ext>
          </a:extLst>
        </xdr:cNvPr>
        <xdr:cNvSpPr>
          <a:spLocks noChangeArrowheads="1"/>
        </xdr:cNvSpPr>
      </xdr:nvSpPr>
      <xdr:spPr bwMode="auto">
        <a:xfrm>
          <a:off x="175260" y="4945380"/>
          <a:ext cx="1196340" cy="113538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470535</xdr:colOff>
      <xdr:row>29</xdr:row>
      <xdr:rowOff>97155</xdr:rowOff>
    </xdr:from>
    <xdr:to>
      <xdr:col>1</xdr:col>
      <xdr:colOff>596240</xdr:colOff>
      <xdr:row>31</xdr:row>
      <xdr:rowOff>9648</xdr:rowOff>
    </xdr:to>
    <xdr:sp macro="" textlink="">
      <xdr:nvSpPr>
        <xdr:cNvPr id="12370" name="Rectangle 82">
          <a:extLst>
            <a:ext uri="{FF2B5EF4-FFF2-40B4-BE49-F238E27FC236}">
              <a16:creationId xmlns:a16="http://schemas.microsoft.com/office/drawing/2014/main" id="{FC29D7C5-2F35-46C3-6F6C-5A3AE12C9394}"/>
            </a:ext>
          </a:extLst>
        </xdr:cNvPr>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470535</xdr:colOff>
      <xdr:row>31</xdr:row>
      <xdr:rowOff>28575</xdr:rowOff>
    </xdr:from>
    <xdr:to>
      <xdr:col>1</xdr:col>
      <xdr:colOff>596240</xdr:colOff>
      <xdr:row>31</xdr:row>
      <xdr:rowOff>276225</xdr:rowOff>
    </xdr:to>
    <xdr:sp macro="" textlink="">
      <xdr:nvSpPr>
        <xdr:cNvPr id="12371" name="Rectangle 83">
          <a:extLst>
            <a:ext uri="{FF2B5EF4-FFF2-40B4-BE49-F238E27FC236}">
              <a16:creationId xmlns:a16="http://schemas.microsoft.com/office/drawing/2014/main" id="{E8550173-370C-7E69-949A-EF7AE7672062}"/>
            </a:ext>
          </a:extLst>
        </xdr:cNvPr>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470535</xdr:colOff>
      <xdr:row>32</xdr:row>
      <xdr:rowOff>9525</xdr:rowOff>
    </xdr:from>
    <xdr:to>
      <xdr:col>1</xdr:col>
      <xdr:colOff>596240</xdr:colOff>
      <xdr:row>34</xdr:row>
      <xdr:rowOff>133350</xdr:rowOff>
    </xdr:to>
    <xdr:sp macro="" textlink="">
      <xdr:nvSpPr>
        <xdr:cNvPr id="12372" name="Rectangle 84">
          <a:extLst>
            <a:ext uri="{FF2B5EF4-FFF2-40B4-BE49-F238E27FC236}">
              <a16:creationId xmlns:a16="http://schemas.microsoft.com/office/drawing/2014/main" id="{591A0188-FFB8-AC1E-A4C3-C7484580C4A7}"/>
            </a:ext>
          </a:extLst>
        </xdr:cNvPr>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7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228600</xdr:colOff>
      <xdr:row>30</xdr:row>
      <xdr:rowOff>15240</xdr:rowOff>
    </xdr:from>
    <xdr:to>
      <xdr:col>0</xdr:col>
      <xdr:colOff>381000</xdr:colOff>
      <xdr:row>30</xdr:row>
      <xdr:rowOff>15240</xdr:rowOff>
    </xdr:to>
    <xdr:sp macro="" textlink="">
      <xdr:nvSpPr>
        <xdr:cNvPr id="13207" name="Line 85">
          <a:extLst>
            <a:ext uri="{FF2B5EF4-FFF2-40B4-BE49-F238E27FC236}">
              <a16:creationId xmlns:a16="http://schemas.microsoft.com/office/drawing/2014/main" id="{486E8C2C-825A-554C-D5DE-44636CA14E83}"/>
            </a:ext>
          </a:extLst>
        </xdr:cNvPr>
        <xdr:cNvSpPr>
          <a:spLocks noChangeShapeType="1"/>
        </xdr:cNvSpPr>
      </xdr:nvSpPr>
      <xdr:spPr bwMode="auto">
        <a:xfrm flipH="1">
          <a:off x="228600" y="5120640"/>
          <a:ext cx="15240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312420</xdr:colOff>
      <xdr:row>31</xdr:row>
      <xdr:rowOff>304800</xdr:rowOff>
    </xdr:from>
    <xdr:to>
      <xdr:col>0</xdr:col>
      <xdr:colOff>312420</xdr:colOff>
      <xdr:row>32</xdr:row>
      <xdr:rowOff>106680</xdr:rowOff>
    </xdr:to>
    <xdr:sp macro="" textlink="">
      <xdr:nvSpPr>
        <xdr:cNvPr id="13208" name="Line 86">
          <a:extLst>
            <a:ext uri="{FF2B5EF4-FFF2-40B4-BE49-F238E27FC236}">
              <a16:creationId xmlns:a16="http://schemas.microsoft.com/office/drawing/2014/main" id="{C9C45E85-AB98-8557-E288-F871C413F051}"/>
            </a:ext>
          </a:extLst>
        </xdr:cNvPr>
        <xdr:cNvSpPr>
          <a:spLocks noChangeShapeType="1"/>
        </xdr:cNvSpPr>
      </xdr:nvSpPr>
      <xdr:spPr bwMode="auto">
        <a:xfrm>
          <a:off x="312420" y="5577840"/>
          <a:ext cx="0" cy="14478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228600</xdr:colOff>
      <xdr:row>31</xdr:row>
      <xdr:rowOff>304800</xdr:rowOff>
    </xdr:from>
    <xdr:to>
      <xdr:col>0</xdr:col>
      <xdr:colOff>381000</xdr:colOff>
      <xdr:row>31</xdr:row>
      <xdr:rowOff>304800</xdr:rowOff>
    </xdr:to>
    <xdr:sp macro="" textlink="">
      <xdr:nvSpPr>
        <xdr:cNvPr id="13209" name="Line 87">
          <a:extLst>
            <a:ext uri="{FF2B5EF4-FFF2-40B4-BE49-F238E27FC236}">
              <a16:creationId xmlns:a16="http://schemas.microsoft.com/office/drawing/2014/main" id="{B3499480-C0FB-BEF5-7A84-0B5BA55CB867}"/>
            </a:ext>
          </a:extLst>
        </xdr:cNvPr>
        <xdr:cNvSpPr>
          <a:spLocks noChangeShapeType="1"/>
        </xdr:cNvSpPr>
      </xdr:nvSpPr>
      <xdr:spPr bwMode="auto">
        <a:xfrm flipH="1">
          <a:off x="228600" y="5577840"/>
          <a:ext cx="15240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312420</xdr:colOff>
      <xdr:row>33</xdr:row>
      <xdr:rowOff>30480</xdr:rowOff>
    </xdr:from>
    <xdr:to>
      <xdr:col>0</xdr:col>
      <xdr:colOff>312420</xdr:colOff>
      <xdr:row>33</xdr:row>
      <xdr:rowOff>175260</xdr:rowOff>
    </xdr:to>
    <xdr:sp macro="" textlink="">
      <xdr:nvSpPr>
        <xdr:cNvPr id="13210" name="Line 88">
          <a:extLst>
            <a:ext uri="{FF2B5EF4-FFF2-40B4-BE49-F238E27FC236}">
              <a16:creationId xmlns:a16="http://schemas.microsoft.com/office/drawing/2014/main" id="{2684A099-51E3-F88A-F49E-72182FA83025}"/>
            </a:ext>
          </a:extLst>
        </xdr:cNvPr>
        <xdr:cNvSpPr>
          <a:spLocks noChangeShapeType="1"/>
        </xdr:cNvSpPr>
      </xdr:nvSpPr>
      <xdr:spPr bwMode="auto">
        <a:xfrm flipV="1">
          <a:off x="312420" y="5814060"/>
          <a:ext cx="0" cy="14478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228600</xdr:colOff>
      <xdr:row>33</xdr:row>
      <xdr:rowOff>175260</xdr:rowOff>
    </xdr:from>
    <xdr:to>
      <xdr:col>0</xdr:col>
      <xdr:colOff>381000</xdr:colOff>
      <xdr:row>33</xdr:row>
      <xdr:rowOff>175260</xdr:rowOff>
    </xdr:to>
    <xdr:sp macro="" textlink="">
      <xdr:nvSpPr>
        <xdr:cNvPr id="13211" name="Line 89">
          <a:extLst>
            <a:ext uri="{FF2B5EF4-FFF2-40B4-BE49-F238E27FC236}">
              <a16:creationId xmlns:a16="http://schemas.microsoft.com/office/drawing/2014/main" id="{544AE279-6495-379A-9B40-C23C158122AA}"/>
            </a:ext>
          </a:extLst>
        </xdr:cNvPr>
        <xdr:cNvSpPr>
          <a:spLocks noChangeShapeType="1"/>
        </xdr:cNvSpPr>
      </xdr:nvSpPr>
      <xdr:spPr bwMode="auto">
        <a:xfrm flipH="1">
          <a:off x="228600" y="5958840"/>
          <a:ext cx="15240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266700</xdr:colOff>
      <xdr:row>29</xdr:row>
      <xdr:rowOff>137160</xdr:rowOff>
    </xdr:from>
    <xdr:to>
      <xdr:col>0</xdr:col>
      <xdr:colOff>358140</xdr:colOff>
      <xdr:row>30</xdr:row>
      <xdr:rowOff>68580</xdr:rowOff>
    </xdr:to>
    <xdr:sp macro="" textlink="">
      <xdr:nvSpPr>
        <xdr:cNvPr id="13212" name="Oval 90">
          <a:extLst>
            <a:ext uri="{FF2B5EF4-FFF2-40B4-BE49-F238E27FC236}">
              <a16:creationId xmlns:a16="http://schemas.microsoft.com/office/drawing/2014/main" id="{6D3BFA3C-D806-5649-9E49-C5ADAD911272}"/>
            </a:ext>
          </a:extLst>
        </xdr:cNvPr>
        <xdr:cNvSpPr>
          <a:spLocks noChangeArrowheads="1"/>
        </xdr:cNvSpPr>
      </xdr:nvSpPr>
      <xdr:spPr bwMode="auto">
        <a:xfrm>
          <a:off x="266700" y="5074920"/>
          <a:ext cx="91440" cy="9906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266700</xdr:colOff>
      <xdr:row>31</xdr:row>
      <xdr:rowOff>68580</xdr:rowOff>
    </xdr:from>
    <xdr:to>
      <xdr:col>0</xdr:col>
      <xdr:colOff>358140</xdr:colOff>
      <xdr:row>31</xdr:row>
      <xdr:rowOff>160020</xdr:rowOff>
    </xdr:to>
    <xdr:sp macro="" textlink="">
      <xdr:nvSpPr>
        <xdr:cNvPr id="13213" name="AutoShape 91">
          <a:extLst>
            <a:ext uri="{FF2B5EF4-FFF2-40B4-BE49-F238E27FC236}">
              <a16:creationId xmlns:a16="http://schemas.microsoft.com/office/drawing/2014/main" id="{0342ED7B-8DE6-EE5F-C0FE-8766E89D3961}"/>
            </a:ext>
          </a:extLst>
        </xdr:cNvPr>
        <xdr:cNvSpPr>
          <a:spLocks noChangeArrowheads="1"/>
        </xdr:cNvSpPr>
      </xdr:nvSpPr>
      <xdr:spPr bwMode="auto">
        <a:xfrm>
          <a:off x="266700" y="5341620"/>
          <a:ext cx="91440" cy="9144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929640</xdr:colOff>
      <xdr:row>31</xdr:row>
      <xdr:rowOff>236220</xdr:rowOff>
    </xdr:from>
    <xdr:to>
      <xdr:col>5</xdr:col>
      <xdr:colOff>662940</xdr:colOff>
      <xdr:row>39</xdr:row>
      <xdr:rowOff>297180</xdr:rowOff>
    </xdr:to>
    <xdr:sp macro="" textlink="">
      <xdr:nvSpPr>
        <xdr:cNvPr id="13214" name="Rectangle 92">
          <a:extLst>
            <a:ext uri="{FF2B5EF4-FFF2-40B4-BE49-F238E27FC236}">
              <a16:creationId xmlns:a16="http://schemas.microsoft.com/office/drawing/2014/main" id="{39A1B0BC-762F-B01A-09BD-DFAC8F2EBCCC}"/>
            </a:ext>
          </a:extLst>
        </xdr:cNvPr>
        <xdr:cNvSpPr>
          <a:spLocks noChangeArrowheads="1"/>
        </xdr:cNvSpPr>
      </xdr:nvSpPr>
      <xdr:spPr bwMode="auto">
        <a:xfrm>
          <a:off x="1950720" y="5509260"/>
          <a:ext cx="3817620" cy="227838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586740</xdr:colOff>
      <xdr:row>30</xdr:row>
      <xdr:rowOff>49530</xdr:rowOff>
    </xdr:from>
    <xdr:ext cx="245452" cy="201850"/>
    <xdr:sp macro="" textlink="">
      <xdr:nvSpPr>
        <xdr:cNvPr id="12381" name="Text Box 93">
          <a:extLst>
            <a:ext uri="{FF2B5EF4-FFF2-40B4-BE49-F238E27FC236}">
              <a16:creationId xmlns:a16="http://schemas.microsoft.com/office/drawing/2014/main" id="{89A03E10-A30E-C00B-99A8-140B1D37952F}"/>
            </a:ext>
          </a:extLst>
        </xdr:cNvPr>
        <xdr:cNvSpPr txBox="1">
          <a:spLocks noChangeArrowheads="1"/>
        </xdr:cNvSpPr>
      </xdr:nvSpPr>
      <xdr:spPr bwMode="auto">
        <a:xfrm>
          <a:off x="1607820" y="515493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929640</xdr:colOff>
      <xdr:row>39</xdr:row>
      <xdr:rowOff>297180</xdr:rowOff>
    </xdr:from>
    <xdr:to>
      <xdr:col>5</xdr:col>
      <xdr:colOff>662940</xdr:colOff>
      <xdr:row>39</xdr:row>
      <xdr:rowOff>297180</xdr:rowOff>
    </xdr:to>
    <xdr:sp macro="" textlink="">
      <xdr:nvSpPr>
        <xdr:cNvPr id="13216" name="Line 94">
          <a:extLst>
            <a:ext uri="{FF2B5EF4-FFF2-40B4-BE49-F238E27FC236}">
              <a16:creationId xmlns:a16="http://schemas.microsoft.com/office/drawing/2014/main" id="{B694B596-6CFC-204D-6084-AD7EE9DAB97B}"/>
            </a:ext>
          </a:extLst>
        </xdr:cNvPr>
        <xdr:cNvSpPr>
          <a:spLocks noChangeShapeType="1"/>
        </xdr:cNvSpPr>
      </xdr:nvSpPr>
      <xdr:spPr bwMode="auto">
        <a:xfrm>
          <a:off x="1950720" y="778764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929640</xdr:colOff>
      <xdr:row>38</xdr:row>
      <xdr:rowOff>7620</xdr:rowOff>
    </xdr:from>
    <xdr:to>
      <xdr:col>5</xdr:col>
      <xdr:colOff>662940</xdr:colOff>
      <xdr:row>38</xdr:row>
      <xdr:rowOff>7620</xdr:rowOff>
    </xdr:to>
    <xdr:sp macro="" textlink="">
      <xdr:nvSpPr>
        <xdr:cNvPr id="13217" name="Line 95">
          <a:extLst>
            <a:ext uri="{FF2B5EF4-FFF2-40B4-BE49-F238E27FC236}">
              <a16:creationId xmlns:a16="http://schemas.microsoft.com/office/drawing/2014/main" id="{51581392-2DC8-7AF5-CE68-C982C81C9A0F}"/>
            </a:ext>
          </a:extLst>
        </xdr:cNvPr>
        <xdr:cNvSpPr>
          <a:spLocks noChangeShapeType="1"/>
        </xdr:cNvSpPr>
      </xdr:nvSpPr>
      <xdr:spPr bwMode="auto">
        <a:xfrm>
          <a:off x="1950720" y="733044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243840</xdr:colOff>
      <xdr:row>37</xdr:row>
      <xdr:rowOff>238125</xdr:rowOff>
    </xdr:from>
    <xdr:to>
      <xdr:col>1</xdr:col>
      <xdr:colOff>929640</xdr:colOff>
      <xdr:row>38</xdr:row>
      <xdr:rowOff>97291</xdr:rowOff>
    </xdr:to>
    <xdr:sp macro="" textlink="">
      <xdr:nvSpPr>
        <xdr:cNvPr id="12384" name="Text Box 96">
          <a:extLst>
            <a:ext uri="{FF2B5EF4-FFF2-40B4-BE49-F238E27FC236}">
              <a16:creationId xmlns:a16="http://schemas.microsoft.com/office/drawing/2014/main" id="{DD47F7AA-C3D1-2591-4662-90BB6D646196}"/>
            </a:ext>
          </a:extLst>
        </xdr:cNvPr>
        <xdr:cNvSpPr txBox="1">
          <a:spLocks noChangeArrowheads="1"/>
        </xdr:cNvSpPr>
      </xdr:nvSpPr>
      <xdr:spPr bwMode="auto">
        <a:xfrm>
          <a:off x="1400175" y="7362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929640</xdr:colOff>
      <xdr:row>36</xdr:row>
      <xdr:rowOff>68580</xdr:rowOff>
    </xdr:from>
    <xdr:to>
      <xdr:col>5</xdr:col>
      <xdr:colOff>662940</xdr:colOff>
      <xdr:row>36</xdr:row>
      <xdr:rowOff>68580</xdr:rowOff>
    </xdr:to>
    <xdr:sp macro="" textlink="">
      <xdr:nvSpPr>
        <xdr:cNvPr id="13219" name="Line 97">
          <a:extLst>
            <a:ext uri="{FF2B5EF4-FFF2-40B4-BE49-F238E27FC236}">
              <a16:creationId xmlns:a16="http://schemas.microsoft.com/office/drawing/2014/main" id="{ED60D2F9-F27C-434A-AACC-B7ADE02572D6}"/>
            </a:ext>
          </a:extLst>
        </xdr:cNvPr>
        <xdr:cNvSpPr>
          <a:spLocks noChangeShapeType="1"/>
        </xdr:cNvSpPr>
      </xdr:nvSpPr>
      <xdr:spPr bwMode="auto">
        <a:xfrm>
          <a:off x="1950720" y="688086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243840</xdr:colOff>
      <xdr:row>35</xdr:row>
      <xdr:rowOff>295275</xdr:rowOff>
    </xdr:from>
    <xdr:to>
      <xdr:col>1</xdr:col>
      <xdr:colOff>929640</xdr:colOff>
      <xdr:row>36</xdr:row>
      <xdr:rowOff>161925</xdr:rowOff>
    </xdr:to>
    <xdr:sp macro="" textlink="">
      <xdr:nvSpPr>
        <xdr:cNvPr id="12386" name="Text Box 98">
          <a:extLst>
            <a:ext uri="{FF2B5EF4-FFF2-40B4-BE49-F238E27FC236}">
              <a16:creationId xmlns:a16="http://schemas.microsoft.com/office/drawing/2014/main" id="{A58E4F86-0C7E-7E60-33AD-CCE52E93AFBB}"/>
            </a:ext>
          </a:extLst>
        </xdr:cNvPr>
        <xdr:cNvSpPr txBox="1">
          <a:spLocks noChangeArrowheads="1"/>
        </xdr:cNvSpPr>
      </xdr:nvSpPr>
      <xdr:spPr bwMode="auto">
        <a:xfrm>
          <a:off x="1400175" y="690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p>
      </xdr:txBody>
    </xdr:sp>
    <xdr:clientData/>
  </xdr:twoCellAnchor>
  <xdr:twoCellAnchor>
    <xdr:from>
      <xdr:col>1</xdr:col>
      <xdr:colOff>929640</xdr:colOff>
      <xdr:row>34</xdr:row>
      <xdr:rowOff>297180</xdr:rowOff>
    </xdr:from>
    <xdr:to>
      <xdr:col>5</xdr:col>
      <xdr:colOff>662940</xdr:colOff>
      <xdr:row>34</xdr:row>
      <xdr:rowOff>297180</xdr:rowOff>
    </xdr:to>
    <xdr:sp macro="" textlink="">
      <xdr:nvSpPr>
        <xdr:cNvPr id="13221" name="Line 99">
          <a:extLst>
            <a:ext uri="{FF2B5EF4-FFF2-40B4-BE49-F238E27FC236}">
              <a16:creationId xmlns:a16="http://schemas.microsoft.com/office/drawing/2014/main" id="{72017453-53FC-B0C4-136B-B8AC41E8A722}"/>
            </a:ext>
          </a:extLst>
        </xdr:cNvPr>
        <xdr:cNvSpPr>
          <a:spLocks noChangeShapeType="1"/>
        </xdr:cNvSpPr>
      </xdr:nvSpPr>
      <xdr:spPr bwMode="auto">
        <a:xfrm>
          <a:off x="1950720" y="642366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243840</xdr:colOff>
      <xdr:row>34</xdr:row>
      <xdr:rowOff>180975</xdr:rowOff>
    </xdr:from>
    <xdr:to>
      <xdr:col>1</xdr:col>
      <xdr:colOff>929640</xdr:colOff>
      <xdr:row>35</xdr:row>
      <xdr:rowOff>47625</xdr:rowOff>
    </xdr:to>
    <xdr:sp macro="" textlink="">
      <xdr:nvSpPr>
        <xdr:cNvPr id="12388" name="Text Box 100">
          <a:extLst>
            <a:ext uri="{FF2B5EF4-FFF2-40B4-BE49-F238E27FC236}">
              <a16:creationId xmlns:a16="http://schemas.microsoft.com/office/drawing/2014/main" id="{1DFBCB62-76E4-07C3-6028-92A393CD2C50}"/>
            </a:ext>
          </a:extLst>
        </xdr:cNvPr>
        <xdr:cNvSpPr txBox="1">
          <a:spLocks noChangeArrowheads="1"/>
        </xdr:cNvSpPr>
      </xdr:nvSpPr>
      <xdr:spPr bwMode="auto">
        <a:xfrm>
          <a:off x="1400175" y="644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929640</xdr:colOff>
      <xdr:row>33</xdr:row>
      <xdr:rowOff>182880</xdr:rowOff>
    </xdr:from>
    <xdr:to>
      <xdr:col>5</xdr:col>
      <xdr:colOff>662940</xdr:colOff>
      <xdr:row>33</xdr:row>
      <xdr:rowOff>182880</xdr:rowOff>
    </xdr:to>
    <xdr:sp macro="" textlink="">
      <xdr:nvSpPr>
        <xdr:cNvPr id="13223" name="Line 101">
          <a:extLst>
            <a:ext uri="{FF2B5EF4-FFF2-40B4-BE49-F238E27FC236}">
              <a16:creationId xmlns:a16="http://schemas.microsoft.com/office/drawing/2014/main" id="{1A0945DC-9439-4857-EAF0-AD726FBB4EDA}"/>
            </a:ext>
          </a:extLst>
        </xdr:cNvPr>
        <xdr:cNvSpPr>
          <a:spLocks noChangeShapeType="1"/>
        </xdr:cNvSpPr>
      </xdr:nvSpPr>
      <xdr:spPr bwMode="auto">
        <a:xfrm>
          <a:off x="1950720" y="596646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243840</xdr:colOff>
      <xdr:row>33</xdr:row>
      <xdr:rowOff>66675</xdr:rowOff>
    </xdr:from>
    <xdr:to>
      <xdr:col>1</xdr:col>
      <xdr:colOff>929640</xdr:colOff>
      <xdr:row>33</xdr:row>
      <xdr:rowOff>276225</xdr:rowOff>
    </xdr:to>
    <xdr:sp macro="" textlink="">
      <xdr:nvSpPr>
        <xdr:cNvPr id="12390" name="Text Box 102">
          <a:extLst>
            <a:ext uri="{FF2B5EF4-FFF2-40B4-BE49-F238E27FC236}">
              <a16:creationId xmlns:a16="http://schemas.microsoft.com/office/drawing/2014/main" id="{59F55E32-9BCA-55A5-8BFA-DC8C75B5F71E}"/>
            </a:ext>
          </a:extLst>
        </xdr:cNvPr>
        <xdr:cNvSpPr txBox="1">
          <a:spLocks noChangeArrowheads="1"/>
        </xdr:cNvSpPr>
      </xdr:nvSpPr>
      <xdr:spPr bwMode="auto">
        <a:xfrm>
          <a:off x="1400175" y="599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929640</xdr:colOff>
      <xdr:row>31</xdr:row>
      <xdr:rowOff>236220</xdr:rowOff>
    </xdr:from>
    <xdr:to>
      <xdr:col>5</xdr:col>
      <xdr:colOff>662940</xdr:colOff>
      <xdr:row>31</xdr:row>
      <xdr:rowOff>236220</xdr:rowOff>
    </xdr:to>
    <xdr:sp macro="" textlink="">
      <xdr:nvSpPr>
        <xdr:cNvPr id="13225" name="Line 103">
          <a:extLst>
            <a:ext uri="{FF2B5EF4-FFF2-40B4-BE49-F238E27FC236}">
              <a16:creationId xmlns:a16="http://schemas.microsoft.com/office/drawing/2014/main" id="{A3A3CF8D-E168-42F8-FCBE-BEFBB77C5723}"/>
            </a:ext>
          </a:extLst>
        </xdr:cNvPr>
        <xdr:cNvSpPr>
          <a:spLocks noChangeShapeType="1"/>
        </xdr:cNvSpPr>
      </xdr:nvSpPr>
      <xdr:spPr bwMode="auto">
        <a:xfrm>
          <a:off x="1950720" y="5509260"/>
          <a:ext cx="3817620"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243840</xdr:colOff>
      <xdr:row>31</xdr:row>
      <xdr:rowOff>123825</xdr:rowOff>
    </xdr:from>
    <xdr:to>
      <xdr:col>1</xdr:col>
      <xdr:colOff>929640</xdr:colOff>
      <xdr:row>31</xdr:row>
      <xdr:rowOff>325891</xdr:rowOff>
    </xdr:to>
    <xdr:sp macro="" textlink="">
      <xdr:nvSpPr>
        <xdr:cNvPr id="12392" name="Text Box 104">
          <a:extLst>
            <a:ext uri="{FF2B5EF4-FFF2-40B4-BE49-F238E27FC236}">
              <a16:creationId xmlns:a16="http://schemas.microsoft.com/office/drawing/2014/main" id="{2C1FFA89-6759-A57A-A85B-83A52B09B66E}"/>
            </a:ext>
          </a:extLst>
        </xdr:cNvPr>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929640</xdr:colOff>
      <xdr:row>31</xdr:row>
      <xdr:rowOff>236220</xdr:rowOff>
    </xdr:from>
    <xdr:to>
      <xdr:col>5</xdr:col>
      <xdr:colOff>662940</xdr:colOff>
      <xdr:row>39</xdr:row>
      <xdr:rowOff>297180</xdr:rowOff>
    </xdr:to>
    <xdr:sp macro="" textlink="">
      <xdr:nvSpPr>
        <xdr:cNvPr id="13227" name="人口1人当たり決算額の推移グラフ枠445">
          <a:extLst>
            <a:ext uri="{FF2B5EF4-FFF2-40B4-BE49-F238E27FC236}">
              <a16:creationId xmlns:a16="http://schemas.microsoft.com/office/drawing/2014/main" id="{CFF25422-133E-CFA5-3766-F5445AFC4496}"/>
            </a:ext>
          </a:extLst>
        </xdr:cNvPr>
        <xdr:cNvSpPr>
          <a:spLocks noChangeArrowheads="1"/>
        </xdr:cNvSpPr>
      </xdr:nvSpPr>
      <xdr:spPr bwMode="auto">
        <a:xfrm>
          <a:off x="1950720" y="5509260"/>
          <a:ext cx="3817620" cy="227838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1005840</xdr:colOff>
      <xdr:row>33</xdr:row>
      <xdr:rowOff>312420</xdr:rowOff>
    </xdr:from>
    <xdr:to>
      <xdr:col>4</xdr:col>
      <xdr:colOff>1005840</xdr:colOff>
      <xdr:row>38</xdr:row>
      <xdr:rowOff>30480</xdr:rowOff>
    </xdr:to>
    <xdr:sp macro="" textlink="">
      <xdr:nvSpPr>
        <xdr:cNvPr id="13228" name="Line 106">
          <a:extLst>
            <a:ext uri="{FF2B5EF4-FFF2-40B4-BE49-F238E27FC236}">
              <a16:creationId xmlns:a16="http://schemas.microsoft.com/office/drawing/2014/main" id="{888F9255-E3D4-1FEA-B73A-5F6DC09A03CF}"/>
            </a:ext>
          </a:extLst>
        </xdr:cNvPr>
        <xdr:cNvSpPr>
          <a:spLocks noChangeShapeType="1"/>
        </xdr:cNvSpPr>
      </xdr:nvSpPr>
      <xdr:spPr bwMode="auto">
        <a:xfrm flipV="1">
          <a:off x="5090160" y="6096000"/>
          <a:ext cx="0" cy="125730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68580</xdr:colOff>
      <xdr:row>38</xdr:row>
      <xdr:rowOff>28575</xdr:rowOff>
    </xdr:from>
    <xdr:to>
      <xdr:col>5</xdr:col>
      <xdr:colOff>754380</xdr:colOff>
      <xdr:row>39</xdr:row>
      <xdr:rowOff>66675</xdr:rowOff>
    </xdr:to>
    <xdr:sp macro="" textlink="">
      <xdr:nvSpPr>
        <xdr:cNvPr id="12395" name="人口1人当たり決算額の推移最小値テキスト445">
          <a:extLst>
            <a:ext uri="{FF2B5EF4-FFF2-40B4-BE49-F238E27FC236}">
              <a16:creationId xmlns:a16="http://schemas.microsoft.com/office/drawing/2014/main" id="{4AB33055-9C46-D439-3563-5A7D1AA191F5}"/>
            </a:ext>
          </a:extLst>
        </xdr:cNvPr>
        <xdr:cNvSpPr txBox="1">
          <a:spLocks noChangeArrowheads="1"/>
        </xdr:cNvSpPr>
      </xdr:nvSpPr>
      <xdr:spPr bwMode="auto">
        <a:xfrm>
          <a:off x="5743575" y="7496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-502</a:t>
          </a:r>
        </a:p>
      </xdr:txBody>
    </xdr:sp>
    <xdr:clientData/>
  </xdr:twoCellAnchor>
  <xdr:twoCellAnchor>
    <xdr:from>
      <xdr:col>4</xdr:col>
      <xdr:colOff>929640</xdr:colOff>
      <xdr:row>38</xdr:row>
      <xdr:rowOff>30480</xdr:rowOff>
    </xdr:from>
    <xdr:to>
      <xdr:col>5</xdr:col>
      <xdr:colOff>68580</xdr:colOff>
      <xdr:row>38</xdr:row>
      <xdr:rowOff>30480</xdr:rowOff>
    </xdr:to>
    <xdr:sp macro="" textlink="">
      <xdr:nvSpPr>
        <xdr:cNvPr id="13230" name="Line 108">
          <a:extLst>
            <a:ext uri="{FF2B5EF4-FFF2-40B4-BE49-F238E27FC236}">
              <a16:creationId xmlns:a16="http://schemas.microsoft.com/office/drawing/2014/main" id="{1C840732-1A94-2FF3-1CD3-3D495BE2062E}"/>
            </a:ext>
          </a:extLst>
        </xdr:cNvPr>
        <xdr:cNvSpPr>
          <a:spLocks noChangeShapeType="1"/>
        </xdr:cNvSpPr>
      </xdr:nvSpPr>
      <xdr:spPr bwMode="auto">
        <a:xfrm>
          <a:off x="5013960" y="735330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68580</xdr:colOff>
      <xdr:row>33</xdr:row>
      <xdr:rowOff>85725</xdr:rowOff>
    </xdr:from>
    <xdr:to>
      <xdr:col>5</xdr:col>
      <xdr:colOff>754380</xdr:colOff>
      <xdr:row>33</xdr:row>
      <xdr:rowOff>287791</xdr:rowOff>
    </xdr:to>
    <xdr:sp macro="" textlink="">
      <xdr:nvSpPr>
        <xdr:cNvPr id="12397" name="人口1人当たり決算額の推移最大値テキスト445">
          <a:extLst>
            <a:ext uri="{FF2B5EF4-FFF2-40B4-BE49-F238E27FC236}">
              <a16:creationId xmlns:a16="http://schemas.microsoft.com/office/drawing/2014/main" id="{C26AB03C-2E9D-7A6E-AF5C-8799F9207552}"/>
            </a:ext>
          </a:extLst>
        </xdr:cNvPr>
        <xdr:cNvSpPr txBox="1">
          <a:spLocks noChangeArrowheads="1"/>
        </xdr:cNvSpPr>
      </xdr:nvSpPr>
      <xdr:spPr bwMode="auto">
        <a:xfrm>
          <a:off x="5743575"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54,202</a:t>
          </a:r>
        </a:p>
      </xdr:txBody>
    </xdr:sp>
    <xdr:clientData/>
  </xdr:twoCellAnchor>
  <xdr:twoCellAnchor>
    <xdr:from>
      <xdr:col>4</xdr:col>
      <xdr:colOff>929640</xdr:colOff>
      <xdr:row>33</xdr:row>
      <xdr:rowOff>312420</xdr:rowOff>
    </xdr:from>
    <xdr:to>
      <xdr:col>5</xdr:col>
      <xdr:colOff>68580</xdr:colOff>
      <xdr:row>33</xdr:row>
      <xdr:rowOff>312420</xdr:rowOff>
    </xdr:to>
    <xdr:sp macro="" textlink="">
      <xdr:nvSpPr>
        <xdr:cNvPr id="13232" name="Line 110">
          <a:extLst>
            <a:ext uri="{FF2B5EF4-FFF2-40B4-BE49-F238E27FC236}">
              <a16:creationId xmlns:a16="http://schemas.microsoft.com/office/drawing/2014/main" id="{ABFB3DB6-A2F5-F9C5-D104-43103EDFEF21}"/>
            </a:ext>
          </a:extLst>
        </xdr:cNvPr>
        <xdr:cNvSpPr>
          <a:spLocks noChangeShapeType="1"/>
        </xdr:cNvSpPr>
      </xdr:nvSpPr>
      <xdr:spPr bwMode="auto">
        <a:xfrm>
          <a:off x="5013960" y="6096000"/>
          <a:ext cx="1600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36</xdr:row>
      <xdr:rowOff>38100</xdr:rowOff>
    </xdr:from>
    <xdr:to>
      <xdr:col>4</xdr:col>
      <xdr:colOff>1005840</xdr:colOff>
      <xdr:row>36</xdr:row>
      <xdr:rowOff>68580</xdr:rowOff>
    </xdr:to>
    <xdr:sp macro="" textlink="">
      <xdr:nvSpPr>
        <xdr:cNvPr id="13233" name="Line 111">
          <a:extLst>
            <a:ext uri="{FF2B5EF4-FFF2-40B4-BE49-F238E27FC236}">
              <a16:creationId xmlns:a16="http://schemas.microsoft.com/office/drawing/2014/main" id="{32EB31C2-D43F-73D0-715B-0CB1E9C303E4}"/>
            </a:ext>
          </a:extLst>
        </xdr:cNvPr>
        <xdr:cNvSpPr>
          <a:spLocks noChangeShapeType="1"/>
        </xdr:cNvSpPr>
      </xdr:nvSpPr>
      <xdr:spPr bwMode="auto">
        <a:xfrm flipV="1">
          <a:off x="4503420" y="6850380"/>
          <a:ext cx="586740" cy="3048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68580</xdr:colOff>
      <xdr:row>35</xdr:row>
      <xdr:rowOff>333375</xdr:rowOff>
    </xdr:from>
    <xdr:to>
      <xdr:col>5</xdr:col>
      <xdr:colOff>754380</xdr:colOff>
      <xdr:row>37</xdr:row>
      <xdr:rowOff>28575</xdr:rowOff>
    </xdr:to>
    <xdr:sp macro="" textlink="">
      <xdr:nvSpPr>
        <xdr:cNvPr id="12400" name="人口1人当たり決算額の推移平均値テキスト445">
          <a:extLst>
            <a:ext uri="{FF2B5EF4-FFF2-40B4-BE49-F238E27FC236}">
              <a16:creationId xmlns:a16="http://schemas.microsoft.com/office/drawing/2014/main" id="{9185287A-6A40-96CE-4DC6-63AE93938327}"/>
            </a:ext>
          </a:extLst>
        </xdr:cNvPr>
        <xdr:cNvSpPr txBox="1">
          <a:spLocks noChangeArrowheads="1"/>
        </xdr:cNvSpPr>
      </xdr:nvSpPr>
      <xdr:spPr bwMode="auto">
        <a:xfrm>
          <a:off x="5743575" y="6943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21,154</a:t>
          </a:r>
        </a:p>
      </xdr:txBody>
    </xdr:sp>
    <xdr:clientData/>
  </xdr:twoCellAnchor>
  <xdr:twoCellAnchor>
    <xdr:from>
      <xdr:col>4</xdr:col>
      <xdr:colOff>960120</xdr:colOff>
      <xdr:row>35</xdr:row>
      <xdr:rowOff>335280</xdr:rowOff>
    </xdr:from>
    <xdr:to>
      <xdr:col>5</xdr:col>
      <xdr:colOff>30480</xdr:colOff>
      <xdr:row>36</xdr:row>
      <xdr:rowOff>91440</xdr:rowOff>
    </xdr:to>
    <xdr:sp macro="" textlink="">
      <xdr:nvSpPr>
        <xdr:cNvPr id="13235" name="AutoShape 113">
          <a:extLst>
            <a:ext uri="{FF2B5EF4-FFF2-40B4-BE49-F238E27FC236}">
              <a16:creationId xmlns:a16="http://schemas.microsoft.com/office/drawing/2014/main" id="{06E559CD-9E5F-1F0B-AC4D-BB7604DC4034}"/>
            </a:ext>
          </a:extLst>
        </xdr:cNvPr>
        <xdr:cNvSpPr>
          <a:spLocks noChangeArrowheads="1"/>
        </xdr:cNvSpPr>
      </xdr:nvSpPr>
      <xdr:spPr bwMode="auto">
        <a:xfrm>
          <a:off x="5044440" y="6804660"/>
          <a:ext cx="91440" cy="9906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815340</xdr:colOff>
      <xdr:row>35</xdr:row>
      <xdr:rowOff>304800</xdr:rowOff>
    </xdr:from>
    <xdr:to>
      <xdr:col>4</xdr:col>
      <xdr:colOff>419100</xdr:colOff>
      <xdr:row>36</xdr:row>
      <xdr:rowOff>68580</xdr:rowOff>
    </xdr:to>
    <xdr:sp macro="" textlink="">
      <xdr:nvSpPr>
        <xdr:cNvPr id="13236" name="Line 114">
          <a:extLst>
            <a:ext uri="{FF2B5EF4-FFF2-40B4-BE49-F238E27FC236}">
              <a16:creationId xmlns:a16="http://schemas.microsoft.com/office/drawing/2014/main" id="{FD786103-C20A-E325-53D7-F42DBCB381D6}"/>
            </a:ext>
          </a:extLst>
        </xdr:cNvPr>
        <xdr:cNvSpPr>
          <a:spLocks noChangeShapeType="1"/>
        </xdr:cNvSpPr>
      </xdr:nvSpPr>
      <xdr:spPr bwMode="auto">
        <a:xfrm>
          <a:off x="3878580" y="6774180"/>
          <a:ext cx="624840" cy="10668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381000</xdr:colOff>
      <xdr:row>35</xdr:row>
      <xdr:rowOff>228600</xdr:rowOff>
    </xdr:from>
    <xdr:to>
      <xdr:col>4</xdr:col>
      <xdr:colOff>472440</xdr:colOff>
      <xdr:row>35</xdr:row>
      <xdr:rowOff>335280</xdr:rowOff>
    </xdr:to>
    <xdr:sp macro="" textlink="">
      <xdr:nvSpPr>
        <xdr:cNvPr id="13237" name="AutoShape 115">
          <a:extLst>
            <a:ext uri="{FF2B5EF4-FFF2-40B4-BE49-F238E27FC236}">
              <a16:creationId xmlns:a16="http://schemas.microsoft.com/office/drawing/2014/main" id="{327049FF-7F06-5EB9-5399-3E53ADA402FE}"/>
            </a:ext>
          </a:extLst>
        </xdr:cNvPr>
        <xdr:cNvSpPr>
          <a:spLocks noChangeArrowheads="1"/>
        </xdr:cNvSpPr>
      </xdr:nvSpPr>
      <xdr:spPr bwMode="auto">
        <a:xfrm>
          <a:off x="4465320" y="6697980"/>
          <a:ext cx="91440" cy="10668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78105</xdr:colOff>
      <xdr:row>35</xdr:row>
      <xdr:rowOff>28575</xdr:rowOff>
    </xdr:from>
    <xdr:to>
      <xdr:col>4</xdr:col>
      <xdr:colOff>735919</xdr:colOff>
      <xdr:row>35</xdr:row>
      <xdr:rowOff>238125</xdr:rowOff>
    </xdr:to>
    <xdr:sp macro="" textlink="">
      <xdr:nvSpPr>
        <xdr:cNvPr id="12404" name="Text Box 116">
          <a:extLst>
            <a:ext uri="{FF2B5EF4-FFF2-40B4-BE49-F238E27FC236}">
              <a16:creationId xmlns:a16="http://schemas.microsoft.com/office/drawing/2014/main" id="{D2629F95-4481-E689-531A-CD3CC86C18DA}"/>
            </a:ext>
          </a:extLst>
        </xdr:cNvPr>
        <xdr:cNvSpPr txBox="1">
          <a:spLocks noChangeArrowheads="1"/>
        </xdr:cNvSpPr>
      </xdr:nvSpPr>
      <xdr:spPr bwMode="auto">
        <a:xfrm>
          <a:off x="4619625" y="66389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25,793</a:t>
          </a:r>
        </a:p>
      </xdr:txBody>
    </xdr:sp>
    <xdr:clientData/>
  </xdr:twoCellAnchor>
  <xdr:twoCellAnchor>
    <xdr:from>
      <xdr:col>3</xdr:col>
      <xdr:colOff>190500</xdr:colOff>
      <xdr:row>35</xdr:row>
      <xdr:rowOff>274320</xdr:rowOff>
    </xdr:from>
    <xdr:to>
      <xdr:col>3</xdr:col>
      <xdr:colOff>815340</xdr:colOff>
      <xdr:row>35</xdr:row>
      <xdr:rowOff>304800</xdr:rowOff>
    </xdr:to>
    <xdr:sp macro="" textlink="">
      <xdr:nvSpPr>
        <xdr:cNvPr id="13239" name="Line 117">
          <a:extLst>
            <a:ext uri="{FF2B5EF4-FFF2-40B4-BE49-F238E27FC236}">
              <a16:creationId xmlns:a16="http://schemas.microsoft.com/office/drawing/2014/main" id="{B2FA83F2-4B70-9250-7009-DD619EC9A2AF}"/>
            </a:ext>
          </a:extLst>
        </xdr:cNvPr>
        <xdr:cNvSpPr>
          <a:spLocks noChangeShapeType="1"/>
        </xdr:cNvSpPr>
      </xdr:nvSpPr>
      <xdr:spPr bwMode="auto">
        <a:xfrm>
          <a:off x="3253740" y="6743700"/>
          <a:ext cx="624840" cy="3048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769620</xdr:colOff>
      <xdr:row>35</xdr:row>
      <xdr:rowOff>205740</xdr:rowOff>
    </xdr:from>
    <xdr:to>
      <xdr:col>3</xdr:col>
      <xdr:colOff>853440</xdr:colOff>
      <xdr:row>35</xdr:row>
      <xdr:rowOff>297180</xdr:rowOff>
    </xdr:to>
    <xdr:sp macro="" textlink="">
      <xdr:nvSpPr>
        <xdr:cNvPr id="13240" name="AutoShape 118">
          <a:extLst>
            <a:ext uri="{FF2B5EF4-FFF2-40B4-BE49-F238E27FC236}">
              <a16:creationId xmlns:a16="http://schemas.microsoft.com/office/drawing/2014/main" id="{F0D1275E-5B98-093E-F0EB-895A71A925D1}"/>
            </a:ext>
          </a:extLst>
        </xdr:cNvPr>
        <xdr:cNvSpPr>
          <a:spLocks noChangeArrowheads="1"/>
        </xdr:cNvSpPr>
      </xdr:nvSpPr>
      <xdr:spPr bwMode="auto">
        <a:xfrm>
          <a:off x="3832860" y="6675120"/>
          <a:ext cx="83820" cy="9144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470535</xdr:colOff>
      <xdr:row>35</xdr:row>
      <xdr:rowOff>0</xdr:rowOff>
    </xdr:from>
    <xdr:to>
      <xdr:col>4</xdr:col>
      <xdr:colOff>137272</xdr:colOff>
      <xdr:row>35</xdr:row>
      <xdr:rowOff>202066</xdr:rowOff>
    </xdr:to>
    <xdr:sp macro="" textlink="">
      <xdr:nvSpPr>
        <xdr:cNvPr id="12407" name="Text Box 119">
          <a:extLst>
            <a:ext uri="{FF2B5EF4-FFF2-40B4-BE49-F238E27FC236}">
              <a16:creationId xmlns:a16="http://schemas.microsoft.com/office/drawing/2014/main" id="{A1BD1BED-3BAA-9E78-0705-8919E6D1806B}"/>
            </a:ext>
          </a:extLst>
        </xdr:cNvPr>
        <xdr:cNvSpPr txBox="1">
          <a:spLocks noChangeArrowheads="1"/>
        </xdr:cNvSpPr>
      </xdr:nvSpPr>
      <xdr:spPr bwMode="auto">
        <a:xfrm>
          <a:off x="3924300" y="661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26,854</a:t>
          </a:r>
        </a:p>
      </xdr:txBody>
    </xdr:sp>
    <xdr:clientData/>
  </xdr:twoCellAnchor>
  <xdr:twoCellAnchor>
    <xdr:from>
      <xdr:col>2</xdr:col>
      <xdr:colOff>579120</xdr:colOff>
      <xdr:row>35</xdr:row>
      <xdr:rowOff>228600</xdr:rowOff>
    </xdr:from>
    <xdr:to>
      <xdr:col>3</xdr:col>
      <xdr:colOff>190500</xdr:colOff>
      <xdr:row>35</xdr:row>
      <xdr:rowOff>274320</xdr:rowOff>
    </xdr:to>
    <xdr:sp macro="" textlink="">
      <xdr:nvSpPr>
        <xdr:cNvPr id="13242" name="Line 120">
          <a:extLst>
            <a:ext uri="{FF2B5EF4-FFF2-40B4-BE49-F238E27FC236}">
              <a16:creationId xmlns:a16="http://schemas.microsoft.com/office/drawing/2014/main" id="{BE3CCDCC-FEAA-627C-BEDE-86D62424E416}"/>
            </a:ext>
          </a:extLst>
        </xdr:cNvPr>
        <xdr:cNvSpPr>
          <a:spLocks noChangeShapeType="1"/>
        </xdr:cNvSpPr>
      </xdr:nvSpPr>
      <xdr:spPr bwMode="auto">
        <a:xfrm>
          <a:off x="2621280" y="6697980"/>
          <a:ext cx="632460" cy="4572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137160</xdr:colOff>
      <xdr:row>35</xdr:row>
      <xdr:rowOff>198120</xdr:rowOff>
    </xdr:from>
    <xdr:to>
      <xdr:col>3</xdr:col>
      <xdr:colOff>228600</xdr:colOff>
      <xdr:row>35</xdr:row>
      <xdr:rowOff>304800</xdr:rowOff>
    </xdr:to>
    <xdr:sp macro="" textlink="">
      <xdr:nvSpPr>
        <xdr:cNvPr id="13243" name="AutoShape 121">
          <a:extLst>
            <a:ext uri="{FF2B5EF4-FFF2-40B4-BE49-F238E27FC236}">
              <a16:creationId xmlns:a16="http://schemas.microsoft.com/office/drawing/2014/main" id="{F616F907-363F-FE54-5611-E27375D166EB}"/>
            </a:ext>
          </a:extLst>
        </xdr:cNvPr>
        <xdr:cNvSpPr>
          <a:spLocks noChangeArrowheads="1"/>
        </xdr:cNvSpPr>
      </xdr:nvSpPr>
      <xdr:spPr bwMode="auto">
        <a:xfrm>
          <a:off x="3200400" y="6667500"/>
          <a:ext cx="91440" cy="10668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870585</xdr:colOff>
      <xdr:row>35</xdr:row>
      <xdr:rowOff>0</xdr:rowOff>
    </xdr:from>
    <xdr:to>
      <xdr:col>3</xdr:col>
      <xdr:colOff>529324</xdr:colOff>
      <xdr:row>35</xdr:row>
      <xdr:rowOff>202066</xdr:rowOff>
    </xdr:to>
    <xdr:sp macro="" textlink="">
      <xdr:nvSpPr>
        <xdr:cNvPr id="12410" name="Text Box 122">
          <a:extLst>
            <a:ext uri="{FF2B5EF4-FFF2-40B4-BE49-F238E27FC236}">
              <a16:creationId xmlns:a16="http://schemas.microsoft.com/office/drawing/2014/main" id="{DBC3B679-88CA-638C-E55C-604475877AFE}"/>
            </a:ext>
          </a:extLst>
        </xdr:cNvPr>
        <xdr:cNvSpPr txBox="1">
          <a:spLocks noChangeArrowheads="1"/>
        </xdr:cNvSpPr>
      </xdr:nvSpPr>
      <xdr:spPr bwMode="auto">
        <a:xfrm>
          <a:off x="3228975" y="661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26,984</a:t>
          </a:r>
        </a:p>
      </xdr:txBody>
    </xdr:sp>
    <xdr:clientData/>
  </xdr:twoCellAnchor>
  <xdr:twoCellAnchor>
    <xdr:from>
      <xdr:col>2</xdr:col>
      <xdr:colOff>533400</xdr:colOff>
      <xdr:row>35</xdr:row>
      <xdr:rowOff>182880</xdr:rowOff>
    </xdr:from>
    <xdr:to>
      <xdr:col>2</xdr:col>
      <xdr:colOff>624840</xdr:colOff>
      <xdr:row>35</xdr:row>
      <xdr:rowOff>289560</xdr:rowOff>
    </xdr:to>
    <xdr:sp macro="" textlink="">
      <xdr:nvSpPr>
        <xdr:cNvPr id="13245" name="AutoShape 123">
          <a:extLst>
            <a:ext uri="{FF2B5EF4-FFF2-40B4-BE49-F238E27FC236}">
              <a16:creationId xmlns:a16="http://schemas.microsoft.com/office/drawing/2014/main" id="{395C57A0-A224-6701-8728-7ACAEA768A5A}"/>
            </a:ext>
          </a:extLst>
        </xdr:cNvPr>
        <xdr:cNvSpPr>
          <a:spLocks noChangeArrowheads="1"/>
        </xdr:cNvSpPr>
      </xdr:nvSpPr>
      <xdr:spPr bwMode="auto">
        <a:xfrm>
          <a:off x="2575560" y="6652260"/>
          <a:ext cx="91440" cy="10668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226695</xdr:colOff>
      <xdr:row>35</xdr:row>
      <xdr:rowOff>295275</xdr:rowOff>
    </xdr:from>
    <xdr:to>
      <xdr:col>2</xdr:col>
      <xdr:colOff>920115</xdr:colOff>
      <xdr:row>36</xdr:row>
      <xdr:rowOff>161925</xdr:rowOff>
    </xdr:to>
    <xdr:sp macro="" textlink="">
      <xdr:nvSpPr>
        <xdr:cNvPr id="12412" name="Text Box 124">
          <a:extLst>
            <a:ext uri="{FF2B5EF4-FFF2-40B4-BE49-F238E27FC236}">
              <a16:creationId xmlns:a16="http://schemas.microsoft.com/office/drawing/2014/main" id="{9B8E757C-5A2F-D960-2BFD-54EA16F63C17}"/>
            </a:ext>
          </a:extLst>
        </xdr:cNvPr>
        <xdr:cNvSpPr txBox="1">
          <a:spLocks noChangeArrowheads="1"/>
        </xdr:cNvSpPr>
      </xdr:nvSpPr>
      <xdr:spPr bwMode="auto">
        <a:xfrm>
          <a:off x="2524125" y="690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27,845</a:t>
          </a:r>
        </a:p>
      </xdr:txBody>
    </xdr:sp>
    <xdr:clientData/>
  </xdr:twoCellAnchor>
  <xdr:twoCellAnchor editAs="oneCell">
    <xdr:from>
      <xdr:col>4</xdr:col>
      <xdr:colOff>901065</xdr:colOff>
      <xdr:row>40</xdr:row>
      <xdr:rowOff>11430</xdr:rowOff>
    </xdr:from>
    <xdr:to>
      <xdr:col>5</xdr:col>
      <xdr:colOff>559804</xdr:colOff>
      <xdr:row>41</xdr:row>
      <xdr:rowOff>49530</xdr:rowOff>
    </xdr:to>
    <xdr:sp macro="" textlink="">
      <xdr:nvSpPr>
        <xdr:cNvPr id="12413" name="Text Box 125">
          <a:extLst>
            <a:ext uri="{FF2B5EF4-FFF2-40B4-BE49-F238E27FC236}">
              <a16:creationId xmlns:a16="http://schemas.microsoft.com/office/drawing/2014/main" id="{F90B5A9F-B7CC-5AFF-30FC-DDE6C4BB5F9F}"/>
            </a:ext>
          </a:extLst>
        </xdr:cNvPr>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321945</xdr:colOff>
      <xdr:row>40</xdr:row>
      <xdr:rowOff>11430</xdr:rowOff>
    </xdr:from>
    <xdr:to>
      <xdr:col>4</xdr:col>
      <xdr:colOff>1007745</xdr:colOff>
      <xdr:row>41</xdr:row>
      <xdr:rowOff>49530</xdr:rowOff>
    </xdr:to>
    <xdr:sp macro="" textlink="">
      <xdr:nvSpPr>
        <xdr:cNvPr id="12414" name="Text Box 126">
          <a:extLst>
            <a:ext uri="{FF2B5EF4-FFF2-40B4-BE49-F238E27FC236}">
              <a16:creationId xmlns:a16="http://schemas.microsoft.com/office/drawing/2014/main" id="{1EDD473E-7D1B-BB9B-35BD-B7D289856EB2}"/>
            </a:ext>
          </a:extLst>
        </xdr:cNvPr>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706755</xdr:colOff>
      <xdr:row>40</xdr:row>
      <xdr:rowOff>11430</xdr:rowOff>
    </xdr:from>
    <xdr:to>
      <xdr:col>4</xdr:col>
      <xdr:colOff>381134</xdr:colOff>
      <xdr:row>41</xdr:row>
      <xdr:rowOff>49530</xdr:rowOff>
    </xdr:to>
    <xdr:sp macro="" textlink="">
      <xdr:nvSpPr>
        <xdr:cNvPr id="12415" name="Text Box 127">
          <a:extLst>
            <a:ext uri="{FF2B5EF4-FFF2-40B4-BE49-F238E27FC236}">
              <a16:creationId xmlns:a16="http://schemas.microsoft.com/office/drawing/2014/main" id="{573F3910-CF2B-197F-E63D-D43886E4E15D}"/>
            </a:ext>
          </a:extLst>
        </xdr:cNvPr>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80010</xdr:colOff>
      <xdr:row>40</xdr:row>
      <xdr:rowOff>11430</xdr:rowOff>
    </xdr:from>
    <xdr:to>
      <xdr:col>3</xdr:col>
      <xdr:colOff>765810</xdr:colOff>
      <xdr:row>41</xdr:row>
      <xdr:rowOff>49530</xdr:rowOff>
    </xdr:to>
    <xdr:sp macro="" textlink="">
      <xdr:nvSpPr>
        <xdr:cNvPr id="12416" name="Text Box 128">
          <a:extLst>
            <a:ext uri="{FF2B5EF4-FFF2-40B4-BE49-F238E27FC236}">
              <a16:creationId xmlns:a16="http://schemas.microsoft.com/office/drawing/2014/main" id="{8D47351C-F31C-DE9A-4EF9-BBBE01035F28}"/>
            </a:ext>
          </a:extLst>
        </xdr:cNvPr>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2</xdr:col>
      <xdr:colOff>470535</xdr:colOff>
      <xdr:row>40</xdr:row>
      <xdr:rowOff>11430</xdr:rowOff>
    </xdr:from>
    <xdr:to>
      <xdr:col>3</xdr:col>
      <xdr:colOff>137272</xdr:colOff>
      <xdr:row>41</xdr:row>
      <xdr:rowOff>49530</xdr:rowOff>
    </xdr:to>
    <xdr:sp macro="" textlink="">
      <xdr:nvSpPr>
        <xdr:cNvPr id="12417" name="Text Box 129">
          <a:extLst>
            <a:ext uri="{FF2B5EF4-FFF2-40B4-BE49-F238E27FC236}">
              <a16:creationId xmlns:a16="http://schemas.microsoft.com/office/drawing/2014/main" id="{2AD56595-8C2F-919F-2A62-FBB8FC2A0C3A}"/>
            </a:ext>
          </a:extLst>
        </xdr:cNvPr>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xdr:from>
      <xdr:col>4</xdr:col>
      <xdr:colOff>960120</xdr:colOff>
      <xdr:row>35</xdr:row>
      <xdr:rowOff>335280</xdr:rowOff>
    </xdr:from>
    <xdr:to>
      <xdr:col>5</xdr:col>
      <xdr:colOff>30480</xdr:colOff>
      <xdr:row>36</xdr:row>
      <xdr:rowOff>91440</xdr:rowOff>
    </xdr:to>
    <xdr:sp macro="" textlink="">
      <xdr:nvSpPr>
        <xdr:cNvPr id="13252" name="Oval 130">
          <a:extLst>
            <a:ext uri="{FF2B5EF4-FFF2-40B4-BE49-F238E27FC236}">
              <a16:creationId xmlns:a16="http://schemas.microsoft.com/office/drawing/2014/main" id="{4CCB4B7D-4819-1503-0672-50825EA19A9B}"/>
            </a:ext>
          </a:extLst>
        </xdr:cNvPr>
        <xdr:cNvSpPr>
          <a:spLocks noChangeArrowheads="1"/>
        </xdr:cNvSpPr>
      </xdr:nvSpPr>
      <xdr:spPr bwMode="auto">
        <a:xfrm>
          <a:off x="5044440" y="6804660"/>
          <a:ext cx="91440" cy="9906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68580</xdr:colOff>
      <xdr:row>35</xdr:row>
      <xdr:rowOff>201930</xdr:rowOff>
    </xdr:from>
    <xdr:to>
      <xdr:col>5</xdr:col>
      <xdr:colOff>754380</xdr:colOff>
      <xdr:row>36</xdr:row>
      <xdr:rowOff>76341</xdr:rowOff>
    </xdr:to>
    <xdr:sp macro="" textlink="">
      <xdr:nvSpPr>
        <xdr:cNvPr id="12419" name="人口1人当たり決算額の推移該当値テキスト445">
          <a:extLst>
            <a:ext uri="{FF2B5EF4-FFF2-40B4-BE49-F238E27FC236}">
              <a16:creationId xmlns:a16="http://schemas.microsoft.com/office/drawing/2014/main" id="{11DFE4A5-883B-60FC-A90A-EB8650109A53}"/>
            </a:ext>
          </a:extLst>
        </xdr:cNvPr>
        <xdr:cNvSpPr txBox="1">
          <a:spLocks noChangeArrowheads="1"/>
        </xdr:cNvSpPr>
      </xdr:nvSpPr>
      <xdr:spPr bwMode="auto">
        <a:xfrm>
          <a:off x="5743575" y="681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21,261</a:t>
          </a:r>
        </a:p>
      </xdr:txBody>
    </xdr:sp>
    <xdr:clientData/>
  </xdr:twoCellAnchor>
  <xdr:twoCellAnchor>
    <xdr:from>
      <xdr:col>4</xdr:col>
      <xdr:colOff>381000</xdr:colOff>
      <xdr:row>36</xdr:row>
      <xdr:rowOff>15240</xdr:rowOff>
    </xdr:from>
    <xdr:to>
      <xdr:col>4</xdr:col>
      <xdr:colOff>472440</xdr:colOff>
      <xdr:row>36</xdr:row>
      <xdr:rowOff>106680</xdr:rowOff>
    </xdr:to>
    <xdr:sp macro="" textlink="">
      <xdr:nvSpPr>
        <xdr:cNvPr id="13254" name="Oval 132">
          <a:extLst>
            <a:ext uri="{FF2B5EF4-FFF2-40B4-BE49-F238E27FC236}">
              <a16:creationId xmlns:a16="http://schemas.microsoft.com/office/drawing/2014/main" id="{CA21F053-0AE7-6C42-232D-2B984D401CFD}"/>
            </a:ext>
          </a:extLst>
        </xdr:cNvPr>
        <xdr:cNvSpPr>
          <a:spLocks noChangeArrowheads="1"/>
        </xdr:cNvSpPr>
      </xdr:nvSpPr>
      <xdr:spPr bwMode="auto">
        <a:xfrm>
          <a:off x="4465320" y="6827520"/>
          <a:ext cx="91440" cy="9144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78105</xdr:colOff>
      <xdr:row>36</xdr:row>
      <xdr:rowOff>125730</xdr:rowOff>
    </xdr:from>
    <xdr:to>
      <xdr:col>4</xdr:col>
      <xdr:colOff>735919</xdr:colOff>
      <xdr:row>37</xdr:row>
      <xdr:rowOff>171450</xdr:rowOff>
    </xdr:to>
    <xdr:sp macro="" textlink="">
      <xdr:nvSpPr>
        <xdr:cNvPr id="12421" name="Text Box 133">
          <a:extLst>
            <a:ext uri="{FF2B5EF4-FFF2-40B4-BE49-F238E27FC236}">
              <a16:creationId xmlns:a16="http://schemas.microsoft.com/office/drawing/2014/main" id="{98FFA1F9-F4CC-1E1C-FD63-6948971CB539}"/>
            </a:ext>
          </a:extLst>
        </xdr:cNvPr>
        <xdr:cNvSpPr txBox="1">
          <a:spLocks noChangeArrowheads="1"/>
        </xdr:cNvSpPr>
      </xdr:nvSpPr>
      <xdr:spPr bwMode="auto">
        <a:xfrm>
          <a:off x="4619625" y="7086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20,158</a:t>
          </a:r>
        </a:p>
      </xdr:txBody>
    </xdr:sp>
    <xdr:clientData/>
  </xdr:twoCellAnchor>
  <xdr:twoCellAnchor>
    <xdr:from>
      <xdr:col>3</xdr:col>
      <xdr:colOff>769620</xdr:colOff>
      <xdr:row>35</xdr:row>
      <xdr:rowOff>251460</xdr:rowOff>
    </xdr:from>
    <xdr:to>
      <xdr:col>3</xdr:col>
      <xdr:colOff>861060</xdr:colOff>
      <xdr:row>36</xdr:row>
      <xdr:rowOff>7620</xdr:rowOff>
    </xdr:to>
    <xdr:sp macro="" textlink="">
      <xdr:nvSpPr>
        <xdr:cNvPr id="13256" name="Oval 134">
          <a:extLst>
            <a:ext uri="{FF2B5EF4-FFF2-40B4-BE49-F238E27FC236}">
              <a16:creationId xmlns:a16="http://schemas.microsoft.com/office/drawing/2014/main" id="{4D09360B-7968-D7F8-052F-8B1BD4510EA6}"/>
            </a:ext>
          </a:extLst>
        </xdr:cNvPr>
        <xdr:cNvSpPr>
          <a:spLocks noChangeArrowheads="1"/>
        </xdr:cNvSpPr>
      </xdr:nvSpPr>
      <xdr:spPr bwMode="auto">
        <a:xfrm>
          <a:off x="3832860" y="6720840"/>
          <a:ext cx="91440" cy="9906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470535</xdr:colOff>
      <xdr:row>36</xdr:row>
      <xdr:rowOff>11430</xdr:rowOff>
    </xdr:from>
    <xdr:to>
      <xdr:col>4</xdr:col>
      <xdr:colOff>137272</xdr:colOff>
      <xdr:row>37</xdr:row>
      <xdr:rowOff>57150</xdr:rowOff>
    </xdr:to>
    <xdr:sp macro="" textlink="">
      <xdr:nvSpPr>
        <xdr:cNvPr id="12423" name="Text Box 135">
          <a:extLst>
            <a:ext uri="{FF2B5EF4-FFF2-40B4-BE49-F238E27FC236}">
              <a16:creationId xmlns:a16="http://schemas.microsoft.com/office/drawing/2014/main" id="{B3CC862D-CA45-6AD2-95FE-DB2F3A7672AD}"/>
            </a:ext>
          </a:extLst>
        </xdr:cNvPr>
        <xdr:cNvSpPr txBox="1">
          <a:spLocks noChangeArrowheads="1"/>
        </xdr:cNvSpPr>
      </xdr:nvSpPr>
      <xdr:spPr bwMode="auto">
        <a:xfrm>
          <a:off x="3924300" y="697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24,910</a:t>
          </a:r>
        </a:p>
      </xdr:txBody>
    </xdr:sp>
    <xdr:clientData/>
  </xdr:twoCellAnchor>
  <xdr:twoCellAnchor>
    <xdr:from>
      <xdr:col>3</xdr:col>
      <xdr:colOff>137160</xdr:colOff>
      <xdr:row>35</xdr:row>
      <xdr:rowOff>220980</xdr:rowOff>
    </xdr:from>
    <xdr:to>
      <xdr:col>3</xdr:col>
      <xdr:colOff>228600</xdr:colOff>
      <xdr:row>35</xdr:row>
      <xdr:rowOff>327660</xdr:rowOff>
    </xdr:to>
    <xdr:sp macro="" textlink="">
      <xdr:nvSpPr>
        <xdr:cNvPr id="13258" name="Oval 136">
          <a:extLst>
            <a:ext uri="{FF2B5EF4-FFF2-40B4-BE49-F238E27FC236}">
              <a16:creationId xmlns:a16="http://schemas.microsoft.com/office/drawing/2014/main" id="{8C5E13A7-CA57-5F7E-C23A-6E4240E2106B}"/>
            </a:ext>
          </a:extLst>
        </xdr:cNvPr>
        <xdr:cNvSpPr>
          <a:spLocks noChangeArrowheads="1"/>
        </xdr:cNvSpPr>
      </xdr:nvSpPr>
      <xdr:spPr bwMode="auto">
        <a:xfrm>
          <a:off x="3200400" y="6690360"/>
          <a:ext cx="91440" cy="10668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870585</xdr:colOff>
      <xdr:row>35</xdr:row>
      <xdr:rowOff>333375</xdr:rowOff>
    </xdr:from>
    <xdr:to>
      <xdr:col>3</xdr:col>
      <xdr:colOff>529324</xdr:colOff>
      <xdr:row>37</xdr:row>
      <xdr:rowOff>28575</xdr:rowOff>
    </xdr:to>
    <xdr:sp macro="" textlink="">
      <xdr:nvSpPr>
        <xdr:cNvPr id="12425" name="Text Box 137">
          <a:extLst>
            <a:ext uri="{FF2B5EF4-FFF2-40B4-BE49-F238E27FC236}">
              <a16:creationId xmlns:a16="http://schemas.microsoft.com/office/drawing/2014/main" id="{968694DA-5344-A3FD-29D5-D15C4C9CD740}"/>
            </a:ext>
          </a:extLst>
        </xdr:cNvPr>
        <xdr:cNvSpPr txBox="1">
          <a:spLocks noChangeArrowheads="1"/>
        </xdr:cNvSpPr>
      </xdr:nvSpPr>
      <xdr:spPr bwMode="auto">
        <a:xfrm>
          <a:off x="3228975" y="6943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26,064</a:t>
          </a:r>
        </a:p>
      </xdr:txBody>
    </xdr:sp>
    <xdr:clientData/>
  </xdr:twoCellAnchor>
  <xdr:twoCellAnchor>
    <xdr:from>
      <xdr:col>2</xdr:col>
      <xdr:colOff>533400</xdr:colOff>
      <xdr:row>35</xdr:row>
      <xdr:rowOff>182880</xdr:rowOff>
    </xdr:from>
    <xdr:to>
      <xdr:col>2</xdr:col>
      <xdr:colOff>624840</xdr:colOff>
      <xdr:row>35</xdr:row>
      <xdr:rowOff>289560</xdr:rowOff>
    </xdr:to>
    <xdr:sp macro="" textlink="">
      <xdr:nvSpPr>
        <xdr:cNvPr id="13260" name="Oval 138">
          <a:extLst>
            <a:ext uri="{FF2B5EF4-FFF2-40B4-BE49-F238E27FC236}">
              <a16:creationId xmlns:a16="http://schemas.microsoft.com/office/drawing/2014/main" id="{ADFA7182-9A08-CE04-AA27-98045833A528}"/>
            </a:ext>
          </a:extLst>
        </xdr:cNvPr>
        <xdr:cNvSpPr>
          <a:spLocks noChangeArrowheads="1"/>
        </xdr:cNvSpPr>
      </xdr:nvSpPr>
      <xdr:spPr bwMode="auto">
        <a:xfrm>
          <a:off x="2575560" y="6652260"/>
          <a:ext cx="91440" cy="10668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226695</xdr:colOff>
      <xdr:row>34</xdr:row>
      <xdr:rowOff>323850</xdr:rowOff>
    </xdr:from>
    <xdr:to>
      <xdr:col>2</xdr:col>
      <xdr:colOff>920115</xdr:colOff>
      <xdr:row>35</xdr:row>
      <xdr:rowOff>190500</xdr:rowOff>
    </xdr:to>
    <xdr:sp macro="" textlink="">
      <xdr:nvSpPr>
        <xdr:cNvPr id="12427" name="Text Box 139">
          <a:extLst>
            <a:ext uri="{FF2B5EF4-FFF2-40B4-BE49-F238E27FC236}">
              <a16:creationId xmlns:a16="http://schemas.microsoft.com/office/drawing/2014/main" id="{ED65BD76-CBB1-D1D9-EBD5-DF411557513C}"/>
            </a:ext>
          </a:extLst>
        </xdr:cNvPr>
        <xdr:cNvSpPr txBox="1">
          <a:spLocks noChangeArrowheads="1"/>
        </xdr:cNvSpPr>
      </xdr:nvSpPr>
      <xdr:spPr bwMode="auto">
        <a:xfrm>
          <a:off x="2524125" y="659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27,904</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0.20802</cdr:x>
      <cdr:y>0.02596</cdr:y>
    </cdr:from>
    <cdr:to>
      <cdr:x>0.97897</cdr:x>
      <cdr:y>0.11328</cdr:y>
    </cdr:to>
    <cdr:sp macro="" textlink="">
      <cdr:nvSpPr>
        <cdr:cNvPr id="13313" name="Rectangle 1"/>
        <cdr:cNvSpPr>
          <a:spLocks xmlns:a="http://schemas.openxmlformats.org/drawingml/2006/main" noChangeArrowheads="1"/>
        </cdr:cNvSpPr>
      </cdr:nvSpPr>
      <cdr:spPr bwMode="auto">
        <a:xfrm xmlns:a="http://schemas.openxmlformats.org/drawingml/2006/main">
          <a:off x="982607" y="79089"/>
          <a:ext cx="4208705" cy="25743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107763" dir="2700000" algn="ctr" rotWithShape="0">
                  <a:srgbClr val="808080">
                    <a:alpha val="50000"/>
                  </a:srgbClr>
                </a:outerShdw>
              </a:effectLst>
            </a14:hiddenEffects>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人口1人当たり決算額の推移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137160</xdr:colOff>
      <xdr:row>4</xdr:row>
      <xdr:rowOff>83820</xdr:rowOff>
    </xdr:from>
    <xdr:to>
      <xdr:col>15</xdr:col>
      <xdr:colOff>670560</xdr:colOff>
      <xdr:row>43</xdr:row>
      <xdr:rowOff>121920</xdr:rowOff>
    </xdr:to>
    <xdr:graphicFrame macro="">
      <xdr:nvGraphicFramePr>
        <xdr:cNvPr id="1103" name="Chart 1">
          <a:extLst>
            <a:ext uri="{FF2B5EF4-FFF2-40B4-BE49-F238E27FC236}">
              <a16:creationId xmlns:a16="http://schemas.microsoft.com/office/drawing/2014/main" id="{3F77A09D-A7B4-1E05-7BC6-8884431FD5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182880</xdr:colOff>
      <xdr:row>46</xdr:row>
      <xdr:rowOff>106680</xdr:rowOff>
    </xdr:from>
    <xdr:to>
      <xdr:col>1</xdr:col>
      <xdr:colOff>807720</xdr:colOff>
      <xdr:row>46</xdr:row>
      <xdr:rowOff>624840</xdr:rowOff>
    </xdr:to>
    <xdr:sp macro="" textlink="">
      <xdr:nvSpPr>
        <xdr:cNvPr id="1104" name="Rectangle 2">
          <a:extLst>
            <a:ext uri="{FF2B5EF4-FFF2-40B4-BE49-F238E27FC236}">
              <a16:creationId xmlns:a16="http://schemas.microsoft.com/office/drawing/2014/main" id="{08CB7929-4ABA-56A0-5B52-BA3A2DBE4480}"/>
            </a:ext>
          </a:extLst>
        </xdr:cNvPr>
        <xdr:cNvSpPr>
          <a:spLocks noChangeArrowheads="1"/>
        </xdr:cNvSpPr>
      </xdr:nvSpPr>
      <xdr:spPr bwMode="auto">
        <a:xfrm>
          <a:off x="746760" y="9890760"/>
          <a:ext cx="624840" cy="518160"/>
        </a:xfrm>
        <a:prstGeom prst="rect">
          <a:avLst/>
        </a:prstGeom>
        <a:solidFill>
          <a:srgbClr val="FF8080"/>
        </a:solidFill>
        <a:ln w="6350">
          <a:solidFill>
            <a:srgbClr val="000000"/>
          </a:solidFill>
          <a:miter lim="800000"/>
          <a:headEnd/>
          <a:tailEnd/>
        </a:ln>
      </xdr:spPr>
    </xdr:sp>
    <xdr:clientData/>
  </xdr:twoCellAnchor>
  <xdr:twoCellAnchor>
    <xdr:from>
      <xdr:col>1</xdr:col>
      <xdr:colOff>182880</xdr:colOff>
      <xdr:row>47</xdr:row>
      <xdr:rowOff>114300</xdr:rowOff>
    </xdr:from>
    <xdr:to>
      <xdr:col>1</xdr:col>
      <xdr:colOff>807720</xdr:colOff>
      <xdr:row>47</xdr:row>
      <xdr:rowOff>617220</xdr:rowOff>
    </xdr:to>
    <xdr:sp macro="" textlink="">
      <xdr:nvSpPr>
        <xdr:cNvPr id="1105" name="Rectangle 3">
          <a:extLst>
            <a:ext uri="{FF2B5EF4-FFF2-40B4-BE49-F238E27FC236}">
              <a16:creationId xmlns:a16="http://schemas.microsoft.com/office/drawing/2014/main" id="{71BCBF7C-D5EA-7D54-9974-21983728F2C4}"/>
            </a:ext>
          </a:extLst>
        </xdr:cNvPr>
        <xdr:cNvSpPr>
          <a:spLocks noChangeArrowheads="1"/>
        </xdr:cNvSpPr>
      </xdr:nvSpPr>
      <xdr:spPr bwMode="auto">
        <a:xfrm>
          <a:off x="746760" y="10629900"/>
          <a:ext cx="624840" cy="502920"/>
        </a:xfrm>
        <a:prstGeom prst="rect">
          <a:avLst/>
        </a:prstGeom>
        <a:solidFill>
          <a:srgbClr val="00FFFF"/>
        </a:solidFill>
        <a:ln w="6350">
          <a:solidFill>
            <a:srgbClr val="000000"/>
          </a:solidFill>
          <a:miter lim="800000"/>
          <a:headEnd/>
          <a:tailEnd/>
        </a:ln>
      </xdr:spPr>
    </xdr:sp>
    <xdr:clientData/>
  </xdr:twoCellAnchor>
  <xdr:twoCellAnchor>
    <xdr:from>
      <xdr:col>1</xdr:col>
      <xdr:colOff>182880</xdr:colOff>
      <xdr:row>48</xdr:row>
      <xdr:rowOff>373380</xdr:rowOff>
    </xdr:from>
    <xdr:to>
      <xdr:col>1</xdr:col>
      <xdr:colOff>807720</xdr:colOff>
      <xdr:row>48</xdr:row>
      <xdr:rowOff>373380</xdr:rowOff>
    </xdr:to>
    <xdr:sp macro="" textlink="">
      <xdr:nvSpPr>
        <xdr:cNvPr id="1106" name="Line 4">
          <a:extLst>
            <a:ext uri="{FF2B5EF4-FFF2-40B4-BE49-F238E27FC236}">
              <a16:creationId xmlns:a16="http://schemas.microsoft.com/office/drawing/2014/main" id="{29435AA8-4413-B8F5-D03B-51441AA20178}"/>
            </a:ext>
          </a:extLst>
        </xdr:cNvPr>
        <xdr:cNvSpPr>
          <a:spLocks noChangeShapeType="1"/>
        </xdr:cNvSpPr>
      </xdr:nvSpPr>
      <xdr:spPr bwMode="auto">
        <a:xfrm>
          <a:off x="746760" y="11620500"/>
          <a:ext cx="62484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403860</xdr:colOff>
      <xdr:row>48</xdr:row>
      <xdr:rowOff>274320</xdr:rowOff>
    </xdr:from>
    <xdr:to>
      <xdr:col>1</xdr:col>
      <xdr:colOff>579120</xdr:colOff>
      <xdr:row>48</xdr:row>
      <xdr:rowOff>464820</xdr:rowOff>
    </xdr:to>
    <xdr:sp macro="" textlink="">
      <xdr:nvSpPr>
        <xdr:cNvPr id="1107" name="Oval 5">
          <a:extLst>
            <a:ext uri="{FF2B5EF4-FFF2-40B4-BE49-F238E27FC236}">
              <a16:creationId xmlns:a16="http://schemas.microsoft.com/office/drawing/2014/main" id="{2911FF60-6DC8-F1A1-5634-D20514D9CB9F}"/>
            </a:ext>
          </a:extLst>
        </xdr:cNvPr>
        <xdr:cNvSpPr>
          <a:spLocks noChangeArrowheads="1"/>
        </xdr:cNvSpPr>
      </xdr:nvSpPr>
      <xdr:spPr bwMode="auto">
        <a:xfrm>
          <a:off x="967740" y="11521440"/>
          <a:ext cx="17526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289560</xdr:colOff>
      <xdr:row>45</xdr:row>
      <xdr:rowOff>7620</xdr:rowOff>
    </xdr:from>
    <xdr:to>
      <xdr:col>15</xdr:col>
      <xdr:colOff>655320</xdr:colOff>
      <xdr:row>49</xdr:row>
      <xdr:rowOff>0</xdr:rowOff>
    </xdr:to>
    <xdr:sp macro="" textlink="">
      <xdr:nvSpPr>
        <xdr:cNvPr id="1108" name="Rectangle 6">
          <a:extLst>
            <a:ext uri="{FF2B5EF4-FFF2-40B4-BE49-F238E27FC236}">
              <a16:creationId xmlns:a16="http://schemas.microsoft.com/office/drawing/2014/main" id="{2FC23D9A-9912-BEB1-86AE-F5C3D7CBF295}"/>
            </a:ext>
          </a:extLst>
        </xdr:cNvPr>
        <xdr:cNvSpPr>
          <a:spLocks noChangeArrowheads="1"/>
        </xdr:cNvSpPr>
      </xdr:nvSpPr>
      <xdr:spPr bwMode="auto">
        <a:xfrm>
          <a:off x="9906000" y="9425940"/>
          <a:ext cx="5394960" cy="2552700"/>
        </a:xfrm>
        <a:prstGeom prst="rect">
          <a:avLst/>
        </a:prstGeom>
        <a:solidFill>
          <a:srgbClr val="FFFFFF"/>
        </a:solidFill>
        <a:ln w="19050">
          <a:solidFill>
            <a:srgbClr val="000000"/>
          </a:solidFill>
          <a:miter lim="800000"/>
          <a:headEnd/>
          <a:tailEnd/>
        </a:ln>
      </xdr:spPr>
    </xdr:sp>
    <xdr:clientData/>
  </xdr:twoCellAnchor>
  <xdr:twoCellAnchor>
    <xdr:from>
      <xdr:col>10</xdr:col>
      <xdr:colOff>285750</xdr:colOff>
      <xdr:row>45</xdr:row>
      <xdr:rowOff>9525</xdr:rowOff>
    </xdr:from>
    <xdr:to>
      <xdr:col>11</xdr:col>
      <xdr:colOff>89590</xdr:colOff>
      <xdr:row>45</xdr:row>
      <xdr:rowOff>316366</xdr:rowOff>
    </xdr:to>
    <xdr:sp macro="" textlink="">
      <xdr:nvSpPr>
        <xdr:cNvPr id="1031" name="Rectangle 7">
          <a:extLst>
            <a:ext uri="{FF2B5EF4-FFF2-40B4-BE49-F238E27FC236}">
              <a16:creationId xmlns:a16="http://schemas.microsoft.com/office/drawing/2014/main" id="{A9DD7A34-BFEC-8DE4-5B08-21E025E588FB}"/>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116205</xdr:colOff>
      <xdr:row>0</xdr:row>
      <xdr:rowOff>123825</xdr:rowOff>
    </xdr:from>
    <xdr:to>
      <xdr:col>9</xdr:col>
      <xdr:colOff>89538</xdr:colOff>
      <xdr:row>3</xdr:row>
      <xdr:rowOff>133350</xdr:rowOff>
    </xdr:to>
    <xdr:sp macro="" textlink="">
      <xdr:nvSpPr>
        <xdr:cNvPr id="1033" name="表題ボックス">
          <a:extLst>
            <a:ext uri="{FF2B5EF4-FFF2-40B4-BE49-F238E27FC236}">
              <a16:creationId xmlns:a16="http://schemas.microsoft.com/office/drawing/2014/main" id="{A8D4BB86-9A3E-A77B-5903-9182F24AC8D3}"/>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111" name="Line 10">
          <a:extLst>
            <a:ext uri="{FF2B5EF4-FFF2-40B4-BE49-F238E27FC236}">
              <a16:creationId xmlns:a16="http://schemas.microsoft.com/office/drawing/2014/main" id="{3E4F9988-544E-8540-F127-20C2047EDED8}"/>
            </a:ext>
          </a:extLst>
        </xdr:cNvPr>
        <xdr:cNvSpPr>
          <a:spLocks noChangeShapeType="1"/>
        </xdr:cNvSpPr>
      </xdr:nvSpPr>
      <xdr:spPr bwMode="auto">
        <a:xfrm>
          <a:off x="563880" y="9418320"/>
          <a:ext cx="4023360" cy="36576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567690</xdr:colOff>
      <xdr:row>1</xdr:row>
      <xdr:rowOff>76200</xdr:rowOff>
    </xdr:from>
    <xdr:to>
      <xdr:col>11</xdr:col>
      <xdr:colOff>842010</xdr:colOff>
      <xdr:row>3</xdr:row>
      <xdr:rowOff>76200</xdr:rowOff>
    </xdr:to>
    <xdr:sp macro="" textlink="">
      <xdr:nvSpPr>
        <xdr:cNvPr id="1034" name="年度ボックス">
          <a:extLst>
            <a:ext uri="{FF2B5EF4-FFF2-40B4-BE49-F238E27FC236}">
              <a16:creationId xmlns:a16="http://schemas.microsoft.com/office/drawing/2014/main" id="{1C222400-90DA-5BBC-11B9-24005A2FB8DC}"/>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平成23年度</a:t>
          </a:r>
        </a:p>
      </xdr:txBody>
    </xdr:sp>
    <xdr:clientData/>
  </xdr:twoCellAnchor>
  <xdr:twoCellAnchor>
    <xdr:from>
      <xdr:col>12</xdr:col>
      <xdr:colOff>196215</xdr:colOff>
      <xdr:row>1</xdr:row>
      <xdr:rowOff>76200</xdr:rowOff>
    </xdr:from>
    <xdr:to>
      <xdr:col>15</xdr:col>
      <xdr:colOff>617195</xdr:colOff>
      <xdr:row>3</xdr:row>
      <xdr:rowOff>76200</xdr:rowOff>
    </xdr:to>
    <xdr:sp macro="" textlink="">
      <xdr:nvSpPr>
        <xdr:cNvPr id="1035" name="団体名称ボックス">
          <a:extLst>
            <a:ext uri="{FF2B5EF4-FFF2-40B4-BE49-F238E27FC236}">
              <a16:creationId xmlns:a16="http://schemas.microsoft.com/office/drawing/2014/main" id="{1F10912F-C7F5-8D33-2154-B408AA4B6595}"/>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栃木県日光市</a:t>
          </a:r>
        </a:p>
      </xdr:txBody>
    </xdr:sp>
    <xdr:clientData/>
  </xdr:twoCellAnchor>
  <xdr:twoCellAnchor>
    <xdr:from>
      <xdr:col>0</xdr:col>
      <xdr:colOff>421005</xdr:colOff>
      <xdr:row>4</xdr:row>
      <xdr:rowOff>0</xdr:rowOff>
    </xdr:from>
    <xdr:to>
      <xdr:col>3</xdr:col>
      <xdr:colOff>664845</xdr:colOff>
      <xdr:row>6</xdr:row>
      <xdr:rowOff>66675</xdr:rowOff>
    </xdr:to>
    <xdr:sp macro="" textlink="">
      <xdr:nvSpPr>
        <xdr:cNvPr id="1036" name="テキスト ボックス 6">
          <a:extLst>
            <a:ext uri="{FF2B5EF4-FFF2-40B4-BE49-F238E27FC236}">
              <a16:creationId xmlns:a16="http://schemas.microsoft.com/office/drawing/2014/main" id="{59682DB7-D5F1-4715-3496-287481CC7982}"/>
            </a:ext>
          </a:extLst>
        </xdr:cNvPr>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422910</xdr:colOff>
      <xdr:row>46</xdr:row>
      <xdr:rowOff>0</xdr:rowOff>
    </xdr:from>
    <xdr:to>
      <xdr:col>15</xdr:col>
      <xdr:colOff>508635</xdr:colOff>
      <xdr:row>48</xdr:row>
      <xdr:rowOff>571500</xdr:rowOff>
    </xdr:to>
    <xdr:sp macro="" textlink="" fLocksText="0">
      <xdr:nvSpPr>
        <xdr:cNvPr id="1037" name="Text Box 13">
          <a:extLst>
            <a:ext uri="{FF2B5EF4-FFF2-40B4-BE49-F238E27FC236}">
              <a16:creationId xmlns:a16="http://schemas.microsoft.com/office/drawing/2014/main" id="{FE3F86B8-EB81-301E-3DFD-354AA39BBF8B}"/>
            </a:ext>
          </a:extLst>
        </xdr:cNvPr>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ゴシック"/>
              <a:ea typeface="ＭＳ ゴシック"/>
            </a:rPr>
            <a:t>平成２０年度及び平成２１年度は、財政調整基金への新規積立を行わなかったため、残高比率はほぼ横ばいで推移している。また、市税や交付税などの歳入が予算額に比べ増額となったことにより、実質収支比率は伸びている。平成２２年度は、財政調整基金への新規積立（４００百万円）を行ったため、残高比率は前年度より１．２８伸びている。そのほか、減債基金への新規積立や新たな基金の設置などを行ったことにより、実質収支比率は前年度より０．７１下がっている。平成２３年度は、財政調整基金への新規積立を行わなかったため、残高比率はほぼ横ばいで推移している。また、市税や地方交付税などの一般財源が予算額に比べ増額となったことにより、実質収支比率は１．３２上昇し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403860</xdr:colOff>
      <xdr:row>3</xdr:row>
      <xdr:rowOff>106680</xdr:rowOff>
    </xdr:from>
    <xdr:to>
      <xdr:col>15</xdr:col>
      <xdr:colOff>1303020</xdr:colOff>
      <xdr:row>31</xdr:row>
      <xdr:rowOff>0</xdr:rowOff>
    </xdr:to>
    <xdr:graphicFrame macro="">
      <xdr:nvGraphicFramePr>
        <xdr:cNvPr id="3193" name="Chart 5">
          <a:extLst>
            <a:ext uri="{FF2B5EF4-FFF2-40B4-BE49-F238E27FC236}">
              <a16:creationId xmlns:a16="http://schemas.microsoft.com/office/drawing/2014/main" id="{7EE7308A-D7D5-EFC2-0E8D-6AEAA6D8B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419100</xdr:colOff>
      <xdr:row>32</xdr:row>
      <xdr:rowOff>0</xdr:rowOff>
    </xdr:from>
    <xdr:to>
      <xdr:col>15</xdr:col>
      <xdr:colOff>952500</xdr:colOff>
      <xdr:row>43</xdr:row>
      <xdr:rowOff>0</xdr:rowOff>
    </xdr:to>
    <xdr:sp macro="" textlink="">
      <xdr:nvSpPr>
        <xdr:cNvPr id="3194" name="正方形/長方形 3">
          <a:extLst>
            <a:ext uri="{FF2B5EF4-FFF2-40B4-BE49-F238E27FC236}">
              <a16:creationId xmlns:a16="http://schemas.microsoft.com/office/drawing/2014/main" id="{13618166-5E20-D2A8-EC8C-F7F75A6EC479}"/>
            </a:ext>
          </a:extLst>
        </xdr:cNvPr>
        <xdr:cNvSpPr>
          <a:spLocks noChangeArrowheads="1"/>
        </xdr:cNvSpPr>
      </xdr:nvSpPr>
      <xdr:spPr bwMode="auto">
        <a:xfrm>
          <a:off x="10226040" y="6774180"/>
          <a:ext cx="567690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480060</xdr:colOff>
      <xdr:row>32</xdr:row>
      <xdr:rowOff>28575</xdr:rowOff>
    </xdr:from>
    <xdr:to>
      <xdr:col>11</xdr:col>
      <xdr:colOff>822960</xdr:colOff>
      <xdr:row>33</xdr:row>
      <xdr:rowOff>19050</xdr:rowOff>
    </xdr:to>
    <xdr:sp macro="" textlink="">
      <xdr:nvSpPr>
        <xdr:cNvPr id="3075" name="テキスト ボックス 4">
          <a:extLst>
            <a:ext uri="{FF2B5EF4-FFF2-40B4-BE49-F238E27FC236}">
              <a16:creationId xmlns:a16="http://schemas.microsoft.com/office/drawing/2014/main" id="{E228DC49-7A06-ABDE-F7A1-15C699FEE7FC}"/>
            </a:ext>
          </a:extLst>
        </xdr:cNvPr>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a:extLst>
            <a:ext uri="{FF2B5EF4-FFF2-40B4-BE49-F238E27FC236}">
              <a16:creationId xmlns:a16="http://schemas.microsoft.com/office/drawing/2014/main" id="{192C9ADD-D8B6-2979-0DF5-A08CC2BF5F33}"/>
            </a:ext>
          </a:extLst>
        </xdr:cNvPr>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127635</xdr:colOff>
      <xdr:row>0</xdr:row>
      <xdr:rowOff>142875</xdr:rowOff>
    </xdr:from>
    <xdr:to>
      <xdr:col>9</xdr:col>
      <xdr:colOff>655309</xdr:colOff>
      <xdr:row>3</xdr:row>
      <xdr:rowOff>152400</xdr:rowOff>
    </xdr:to>
    <xdr:sp macro="" textlink="">
      <xdr:nvSpPr>
        <xdr:cNvPr id="3077" name="表題ボックス">
          <a:extLst>
            <a:ext uri="{FF2B5EF4-FFF2-40B4-BE49-F238E27FC236}">
              <a16:creationId xmlns:a16="http://schemas.microsoft.com/office/drawing/2014/main" id="{945E7931-25AB-F66F-6221-A32ECB1A8663}"/>
            </a:ext>
          </a:extLst>
        </xdr:cNvPr>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p>
      </xdr:txBody>
    </xdr:sp>
    <xdr:clientData/>
  </xdr:twoCellAnchor>
  <xdr:twoCellAnchor>
    <xdr:from>
      <xdr:col>9</xdr:col>
      <xdr:colOff>960120</xdr:colOff>
      <xdr:row>1</xdr:row>
      <xdr:rowOff>28575</xdr:rowOff>
    </xdr:from>
    <xdr:to>
      <xdr:col>12</xdr:col>
      <xdr:colOff>148512</xdr:colOff>
      <xdr:row>3</xdr:row>
      <xdr:rowOff>66675</xdr:rowOff>
    </xdr:to>
    <xdr:sp macro="" textlink="">
      <xdr:nvSpPr>
        <xdr:cNvPr id="3078" name="年度ボックス">
          <a:extLst>
            <a:ext uri="{FF2B5EF4-FFF2-40B4-BE49-F238E27FC236}">
              <a16:creationId xmlns:a16="http://schemas.microsoft.com/office/drawing/2014/main" id="{A08A1132-F00B-FF74-53C8-43532017F57B}"/>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平成23年度</a:t>
          </a:r>
        </a:p>
      </xdr:txBody>
    </xdr:sp>
    <xdr:clientData/>
  </xdr:twoCellAnchor>
  <xdr:twoCellAnchor>
    <xdr:from>
      <xdr:col>12</xdr:col>
      <xdr:colOff>596265</xdr:colOff>
      <xdr:row>1</xdr:row>
      <xdr:rowOff>28575</xdr:rowOff>
    </xdr:from>
    <xdr:to>
      <xdr:col>15</xdr:col>
      <xdr:colOff>939165</xdr:colOff>
      <xdr:row>3</xdr:row>
      <xdr:rowOff>66675</xdr:rowOff>
    </xdr:to>
    <xdr:sp macro="" textlink="">
      <xdr:nvSpPr>
        <xdr:cNvPr id="3079" name="団体名称ボックス">
          <a:extLst>
            <a:ext uri="{FF2B5EF4-FFF2-40B4-BE49-F238E27FC236}">
              <a16:creationId xmlns:a16="http://schemas.microsoft.com/office/drawing/2014/main" id="{01C6081A-6FA1-D2C2-04B4-FE1A472FBC2C}"/>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栃木県日光市</a:t>
          </a:r>
        </a:p>
      </xdr:txBody>
    </xdr:sp>
    <xdr:clientData/>
  </xdr:twoCellAnchor>
  <xdr:twoCellAnchor editAs="oneCell">
    <xdr:from>
      <xdr:col>1</xdr:col>
      <xdr:colOff>0</xdr:colOff>
      <xdr:row>3</xdr:row>
      <xdr:rowOff>28575</xdr:rowOff>
    </xdr:from>
    <xdr:to>
      <xdr:col>4</xdr:col>
      <xdr:colOff>822960</xdr:colOff>
      <xdr:row>4</xdr:row>
      <xdr:rowOff>200025</xdr:rowOff>
    </xdr:to>
    <xdr:sp macro="" textlink="">
      <xdr:nvSpPr>
        <xdr:cNvPr id="3080" name="テキスト ボックス 6">
          <a:extLst>
            <a:ext uri="{FF2B5EF4-FFF2-40B4-BE49-F238E27FC236}">
              <a16:creationId xmlns:a16="http://schemas.microsoft.com/office/drawing/2014/main" id="{36D1944A-5BB2-9A04-295C-9973165654FD}"/>
            </a:ext>
          </a:extLst>
        </xdr:cNvPr>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607695</xdr:colOff>
      <xdr:row>32</xdr:row>
      <xdr:rowOff>419100</xdr:rowOff>
    </xdr:from>
    <xdr:to>
      <xdr:col>15</xdr:col>
      <xdr:colOff>763894</xdr:colOff>
      <xdr:row>42</xdr:row>
      <xdr:rowOff>247650</xdr:rowOff>
    </xdr:to>
    <xdr:sp macro="" textlink="" fLocksText="0">
      <xdr:nvSpPr>
        <xdr:cNvPr id="3081" name="Text Box 9">
          <a:extLst>
            <a:ext uri="{FF2B5EF4-FFF2-40B4-BE49-F238E27FC236}">
              <a16:creationId xmlns:a16="http://schemas.microsoft.com/office/drawing/2014/main" id="{372AA2A6-7563-82E4-4FC8-90B0B2B68A0B}"/>
            </a:ext>
          </a:extLst>
        </xdr:cNvPr>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600"/>
            </a:lnSpc>
            <a:defRPr sz="1000"/>
          </a:pPr>
          <a:r>
            <a:rPr lang="ja-JP" altLang="en-US" sz="1400" b="0" i="0" u="none" strike="noStrike" baseline="0">
              <a:solidFill>
                <a:srgbClr val="000000"/>
              </a:solidFill>
              <a:latin typeface="ＭＳ ゴシック"/>
              <a:ea typeface="ＭＳ ゴシック"/>
            </a:rPr>
            <a:t>平成１９年度以降、いずれの年度においても、全ての会計において黒字であり、連結実質赤字額は生じていない。なお、黒字額の割合のほとんどを水道事業会計と一般会計で占めている。</a:t>
          </a:r>
        </a:p>
        <a:p>
          <a:pPr algn="l" rtl="0">
            <a:lnSpc>
              <a:spcPts val="1600"/>
            </a:lnSpc>
            <a:defRPr sz="1000"/>
          </a:pPr>
          <a:r>
            <a:rPr lang="ja-JP" altLang="en-US" sz="1400" b="0" i="0" u="none" strike="noStrike" baseline="0">
              <a:solidFill>
                <a:srgbClr val="000000"/>
              </a:solidFill>
              <a:latin typeface="ＭＳ ゴシック"/>
              <a:ea typeface="ＭＳ ゴシック"/>
            </a:rPr>
            <a:t>平成２３年度における実質公債費比率や将来負担比率などの指標については、財政健全化法の基準で見ると、いずれの指標も早期健全化基準を下回っており、早期に健全化のための対応を必要とする状況ではないといえる。しかし、交付税への依存が高いことや地方債の残高が多いことなど、財政状況が厳しいことに変わりはないため、指標の動向などに注意しながら、今後も財政の健全化を図っていく。</a:t>
          </a:r>
        </a:p>
        <a:p>
          <a:pPr algn="l" rtl="0">
            <a:lnSpc>
              <a:spcPts val="1600"/>
            </a:lnSpc>
            <a:defRPr sz="1000"/>
          </a:pPr>
          <a:r>
            <a:rPr lang="ja-JP" altLang="en-US" sz="1400" b="0" i="0" u="none" strike="noStrike" baseline="0">
              <a:solidFill>
                <a:srgbClr val="000000"/>
              </a:solidFill>
              <a:latin typeface="ＭＳ ゴシック"/>
              <a:ea typeface="ＭＳ ゴシック"/>
            </a:rPr>
            <a:t>※平成２３年度の「その他会計（黒字）」の内訳</a:t>
          </a:r>
        </a:p>
        <a:p>
          <a:pPr algn="l" rtl="0">
            <a:lnSpc>
              <a:spcPts val="1700"/>
            </a:lnSpc>
            <a:defRPr sz="1000"/>
          </a:pPr>
          <a:r>
            <a:rPr lang="ja-JP" altLang="en-US" sz="1400" b="0" i="0" u="none" strike="noStrike" baseline="0">
              <a:solidFill>
                <a:srgbClr val="000000"/>
              </a:solidFill>
              <a:latin typeface="ＭＳ ゴシック"/>
              <a:ea typeface="ＭＳ ゴシック"/>
            </a:rPr>
            <a:t>　診療所事業特別会計（０．０１）</a:t>
          </a:r>
        </a:p>
        <a:p>
          <a:pPr algn="l" rtl="0">
            <a:lnSpc>
              <a:spcPts val="1600"/>
            </a:lnSpc>
            <a:defRPr sz="1000"/>
          </a:pPr>
          <a:r>
            <a:rPr lang="ja-JP" altLang="en-US" sz="1400" b="0" i="0" u="none" strike="noStrike" baseline="0">
              <a:solidFill>
                <a:srgbClr val="000000"/>
              </a:solidFill>
              <a:latin typeface="ＭＳ ゴシック"/>
              <a:ea typeface="ＭＳ ゴシック"/>
            </a:rPr>
            <a:t>　自家用有償バス事業特別会計（０．０１）</a:t>
          </a:r>
        </a:p>
        <a:p>
          <a:pPr algn="l" rtl="0">
            <a:lnSpc>
              <a:spcPts val="1700"/>
            </a:lnSpc>
            <a:defRPr sz="1000"/>
          </a:pPr>
          <a:r>
            <a:rPr lang="ja-JP" altLang="en-US" sz="1400" b="0" i="0" u="none" strike="noStrike" baseline="0">
              <a:solidFill>
                <a:srgbClr val="000000"/>
              </a:solidFill>
              <a:latin typeface="ＭＳ ゴシック"/>
              <a:ea typeface="ＭＳ ゴシック"/>
            </a:rPr>
            <a:t>　公設地方卸売市場事業特別会計（０．０１）</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a:extLst>
            <a:ext uri="{FF2B5EF4-FFF2-40B4-BE49-F238E27FC236}">
              <a16:creationId xmlns:a16="http://schemas.microsoft.com/office/drawing/2014/main" id="{EA043582-49B8-C678-8DA1-E1F528BC1C76}"/>
            </a:ext>
          </a:extLst>
        </xdr:cNvPr>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121920</xdr:colOff>
      <xdr:row>33</xdr:row>
      <xdr:rowOff>83820</xdr:rowOff>
    </xdr:from>
    <xdr:to>
      <xdr:col>1</xdr:col>
      <xdr:colOff>579120</xdr:colOff>
      <xdr:row>33</xdr:row>
      <xdr:rowOff>381000</xdr:rowOff>
    </xdr:to>
    <xdr:sp macro="" textlink="">
      <xdr:nvSpPr>
        <xdr:cNvPr id="3203" name="凡例1">
          <a:extLst>
            <a:ext uri="{FF2B5EF4-FFF2-40B4-BE49-F238E27FC236}">
              <a16:creationId xmlns:a16="http://schemas.microsoft.com/office/drawing/2014/main" id="{177CEAB2-D82B-3983-1928-38F181F8DA7D}"/>
            </a:ext>
          </a:extLst>
        </xdr:cNvPr>
        <xdr:cNvSpPr>
          <a:spLocks noChangeArrowheads="1"/>
        </xdr:cNvSpPr>
      </xdr:nvSpPr>
      <xdr:spPr bwMode="auto">
        <a:xfrm>
          <a:off x="579120" y="7353300"/>
          <a:ext cx="457200" cy="297180"/>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121920</xdr:colOff>
      <xdr:row>34</xdr:row>
      <xdr:rowOff>83820</xdr:rowOff>
    </xdr:from>
    <xdr:to>
      <xdr:col>1</xdr:col>
      <xdr:colOff>579120</xdr:colOff>
      <xdr:row>34</xdr:row>
      <xdr:rowOff>381000</xdr:rowOff>
    </xdr:to>
    <xdr:sp macro="" textlink="">
      <xdr:nvSpPr>
        <xdr:cNvPr id="3204" name="凡例2">
          <a:extLst>
            <a:ext uri="{FF2B5EF4-FFF2-40B4-BE49-F238E27FC236}">
              <a16:creationId xmlns:a16="http://schemas.microsoft.com/office/drawing/2014/main" id="{33177797-DE8A-ED19-632C-327413531ABE}"/>
            </a:ext>
          </a:extLst>
        </xdr:cNvPr>
        <xdr:cNvSpPr>
          <a:spLocks noChangeArrowheads="1"/>
        </xdr:cNvSpPr>
      </xdr:nvSpPr>
      <xdr:spPr bwMode="auto">
        <a:xfrm>
          <a:off x="579120" y="7848600"/>
          <a:ext cx="457200" cy="297180"/>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121920</xdr:colOff>
      <xdr:row>35</xdr:row>
      <xdr:rowOff>83820</xdr:rowOff>
    </xdr:from>
    <xdr:to>
      <xdr:col>1</xdr:col>
      <xdr:colOff>579120</xdr:colOff>
      <xdr:row>35</xdr:row>
      <xdr:rowOff>381000</xdr:rowOff>
    </xdr:to>
    <xdr:sp macro="" textlink="">
      <xdr:nvSpPr>
        <xdr:cNvPr id="3205" name="凡例3">
          <a:extLst>
            <a:ext uri="{FF2B5EF4-FFF2-40B4-BE49-F238E27FC236}">
              <a16:creationId xmlns:a16="http://schemas.microsoft.com/office/drawing/2014/main" id="{E62CA8EB-89BC-5723-9BF6-4DF5C588E158}"/>
            </a:ext>
          </a:extLst>
        </xdr:cNvPr>
        <xdr:cNvSpPr>
          <a:spLocks noChangeArrowheads="1"/>
        </xdr:cNvSpPr>
      </xdr:nvSpPr>
      <xdr:spPr bwMode="auto">
        <a:xfrm>
          <a:off x="579120" y="8343900"/>
          <a:ext cx="457200" cy="297180"/>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121920</xdr:colOff>
      <xdr:row>36</xdr:row>
      <xdr:rowOff>83820</xdr:rowOff>
    </xdr:from>
    <xdr:to>
      <xdr:col>1</xdr:col>
      <xdr:colOff>579120</xdr:colOff>
      <xdr:row>36</xdr:row>
      <xdr:rowOff>381000</xdr:rowOff>
    </xdr:to>
    <xdr:sp macro="" textlink="">
      <xdr:nvSpPr>
        <xdr:cNvPr id="3206" name="凡例4">
          <a:extLst>
            <a:ext uri="{FF2B5EF4-FFF2-40B4-BE49-F238E27FC236}">
              <a16:creationId xmlns:a16="http://schemas.microsoft.com/office/drawing/2014/main" id="{358873AE-E124-D5C6-2BD5-3B715FF8DC4C}"/>
            </a:ext>
          </a:extLst>
        </xdr:cNvPr>
        <xdr:cNvSpPr>
          <a:spLocks noChangeArrowheads="1"/>
        </xdr:cNvSpPr>
      </xdr:nvSpPr>
      <xdr:spPr bwMode="auto">
        <a:xfrm>
          <a:off x="579120" y="8839200"/>
          <a:ext cx="457200" cy="297180"/>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121920</xdr:colOff>
      <xdr:row>37</xdr:row>
      <xdr:rowOff>83820</xdr:rowOff>
    </xdr:from>
    <xdr:to>
      <xdr:col>1</xdr:col>
      <xdr:colOff>579120</xdr:colOff>
      <xdr:row>37</xdr:row>
      <xdr:rowOff>381000</xdr:rowOff>
    </xdr:to>
    <xdr:sp macro="" textlink="">
      <xdr:nvSpPr>
        <xdr:cNvPr id="3207" name="凡例5">
          <a:extLst>
            <a:ext uri="{FF2B5EF4-FFF2-40B4-BE49-F238E27FC236}">
              <a16:creationId xmlns:a16="http://schemas.microsoft.com/office/drawing/2014/main" id="{300F2B8D-F09E-8247-ED0C-68131FC37C0F}"/>
            </a:ext>
          </a:extLst>
        </xdr:cNvPr>
        <xdr:cNvSpPr>
          <a:spLocks noChangeArrowheads="1"/>
        </xdr:cNvSpPr>
      </xdr:nvSpPr>
      <xdr:spPr bwMode="auto">
        <a:xfrm>
          <a:off x="579120" y="9334500"/>
          <a:ext cx="457200" cy="297180"/>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121920</xdr:colOff>
      <xdr:row>38</xdr:row>
      <xdr:rowOff>83820</xdr:rowOff>
    </xdr:from>
    <xdr:to>
      <xdr:col>1</xdr:col>
      <xdr:colOff>579120</xdr:colOff>
      <xdr:row>38</xdr:row>
      <xdr:rowOff>381000</xdr:rowOff>
    </xdr:to>
    <xdr:sp macro="" textlink="">
      <xdr:nvSpPr>
        <xdr:cNvPr id="3208" name="凡例6">
          <a:extLst>
            <a:ext uri="{FF2B5EF4-FFF2-40B4-BE49-F238E27FC236}">
              <a16:creationId xmlns:a16="http://schemas.microsoft.com/office/drawing/2014/main" id="{137E710A-330F-2409-DB68-681515D5DF6F}"/>
            </a:ext>
          </a:extLst>
        </xdr:cNvPr>
        <xdr:cNvSpPr>
          <a:spLocks noChangeArrowheads="1"/>
        </xdr:cNvSpPr>
      </xdr:nvSpPr>
      <xdr:spPr bwMode="auto">
        <a:xfrm>
          <a:off x="579120" y="9829800"/>
          <a:ext cx="457200" cy="297180"/>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121920</xdr:colOff>
      <xdr:row>39</xdr:row>
      <xdr:rowOff>83820</xdr:rowOff>
    </xdr:from>
    <xdr:to>
      <xdr:col>1</xdr:col>
      <xdr:colOff>579120</xdr:colOff>
      <xdr:row>39</xdr:row>
      <xdr:rowOff>381000</xdr:rowOff>
    </xdr:to>
    <xdr:sp macro="" textlink="">
      <xdr:nvSpPr>
        <xdr:cNvPr id="3209" name="凡例7">
          <a:extLst>
            <a:ext uri="{FF2B5EF4-FFF2-40B4-BE49-F238E27FC236}">
              <a16:creationId xmlns:a16="http://schemas.microsoft.com/office/drawing/2014/main" id="{8A2D1B55-DA21-F4E6-C45B-076673AAF827}"/>
            </a:ext>
          </a:extLst>
        </xdr:cNvPr>
        <xdr:cNvSpPr>
          <a:spLocks noChangeArrowheads="1"/>
        </xdr:cNvSpPr>
      </xdr:nvSpPr>
      <xdr:spPr bwMode="auto">
        <a:xfrm>
          <a:off x="579120" y="10325100"/>
          <a:ext cx="457200" cy="297180"/>
        </a:xfrm>
        <a:prstGeom prst="rect">
          <a:avLst/>
        </a:prstGeom>
        <a:solidFill>
          <a:srgbClr val="800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121920</xdr:colOff>
      <xdr:row>40</xdr:row>
      <xdr:rowOff>83820</xdr:rowOff>
    </xdr:from>
    <xdr:to>
      <xdr:col>1</xdr:col>
      <xdr:colOff>579120</xdr:colOff>
      <xdr:row>40</xdr:row>
      <xdr:rowOff>381000</xdr:rowOff>
    </xdr:to>
    <xdr:sp macro="" textlink="">
      <xdr:nvSpPr>
        <xdr:cNvPr id="3210" name="凡例8">
          <a:extLst>
            <a:ext uri="{FF2B5EF4-FFF2-40B4-BE49-F238E27FC236}">
              <a16:creationId xmlns:a16="http://schemas.microsoft.com/office/drawing/2014/main" id="{EC624F01-2C76-1AC1-007A-8012E30CDEA9}"/>
            </a:ext>
          </a:extLst>
        </xdr:cNvPr>
        <xdr:cNvSpPr>
          <a:spLocks noChangeArrowheads="1"/>
        </xdr:cNvSpPr>
      </xdr:nvSpPr>
      <xdr:spPr bwMode="auto">
        <a:xfrm>
          <a:off x="579120" y="10820400"/>
          <a:ext cx="457200" cy="297180"/>
        </a:xfrm>
        <a:prstGeom prst="rect">
          <a:avLst/>
        </a:prstGeom>
        <a:solidFill>
          <a:srgbClr val="00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121920</xdr:colOff>
      <xdr:row>41</xdr:row>
      <xdr:rowOff>83820</xdr:rowOff>
    </xdr:from>
    <xdr:to>
      <xdr:col>1</xdr:col>
      <xdr:colOff>579120</xdr:colOff>
      <xdr:row>41</xdr:row>
      <xdr:rowOff>381000</xdr:rowOff>
    </xdr:to>
    <xdr:sp macro="" textlink="">
      <xdr:nvSpPr>
        <xdr:cNvPr id="3211" name="凡例9">
          <a:extLst>
            <a:ext uri="{FF2B5EF4-FFF2-40B4-BE49-F238E27FC236}">
              <a16:creationId xmlns:a16="http://schemas.microsoft.com/office/drawing/2014/main" id="{20129CB9-4899-65E5-F03D-3AEC4F8C896E}"/>
            </a:ext>
          </a:extLst>
        </xdr:cNvPr>
        <xdr:cNvSpPr>
          <a:spLocks noChangeArrowheads="1"/>
        </xdr:cNvSpPr>
      </xdr:nvSpPr>
      <xdr:spPr bwMode="auto">
        <a:xfrm>
          <a:off x="579120" y="11315700"/>
          <a:ext cx="457200" cy="297180"/>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121920</xdr:colOff>
      <xdr:row>42</xdr:row>
      <xdr:rowOff>83820</xdr:rowOff>
    </xdr:from>
    <xdr:to>
      <xdr:col>1</xdr:col>
      <xdr:colOff>579120</xdr:colOff>
      <xdr:row>42</xdr:row>
      <xdr:rowOff>381000</xdr:rowOff>
    </xdr:to>
    <xdr:sp macro="" textlink="">
      <xdr:nvSpPr>
        <xdr:cNvPr id="3212" name="凡例10">
          <a:extLst>
            <a:ext uri="{FF2B5EF4-FFF2-40B4-BE49-F238E27FC236}">
              <a16:creationId xmlns:a16="http://schemas.microsoft.com/office/drawing/2014/main" id="{C0532AC9-51F5-973B-AF63-38844391416E}"/>
            </a:ext>
          </a:extLst>
        </xdr:cNvPr>
        <xdr:cNvSpPr>
          <a:spLocks noChangeArrowheads="1"/>
        </xdr:cNvSpPr>
      </xdr:nvSpPr>
      <xdr:spPr bwMode="auto">
        <a:xfrm>
          <a:off x="579120" y="11811000"/>
          <a:ext cx="457200" cy="297180"/>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116205</xdr:colOff>
      <xdr:row>0</xdr:row>
      <xdr:rowOff>123825</xdr:rowOff>
    </xdr:from>
    <xdr:to>
      <xdr:col>11</xdr:col>
      <xdr:colOff>626745</xdr:colOff>
      <xdr:row>4</xdr:row>
      <xdr:rowOff>76200</xdr:rowOff>
    </xdr:to>
    <xdr:sp macro="" textlink="">
      <xdr:nvSpPr>
        <xdr:cNvPr id="267265" name="表題ボックス">
          <a:extLst>
            <a:ext uri="{FF2B5EF4-FFF2-40B4-BE49-F238E27FC236}">
              <a16:creationId xmlns:a16="http://schemas.microsoft.com/office/drawing/2014/main" id="{550C026C-F95D-FAA3-8715-E6D81618DF59}"/>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p>
      </xdr:txBody>
    </xdr:sp>
    <xdr:clientData/>
  </xdr:twoCellAnchor>
  <xdr:twoCellAnchor>
    <xdr:from>
      <xdr:col>12</xdr:col>
      <xdr:colOff>754380</xdr:colOff>
      <xdr:row>1</xdr:row>
      <xdr:rowOff>11430</xdr:rowOff>
    </xdr:from>
    <xdr:to>
      <xdr:col>15</xdr:col>
      <xdr:colOff>333336</xdr:colOff>
      <xdr:row>3</xdr:row>
      <xdr:rowOff>123925</xdr:rowOff>
    </xdr:to>
    <xdr:sp macro="" textlink="">
      <xdr:nvSpPr>
        <xdr:cNvPr id="5122" name="年度ボックス">
          <a:extLst>
            <a:ext uri="{FF2B5EF4-FFF2-40B4-BE49-F238E27FC236}">
              <a16:creationId xmlns:a16="http://schemas.microsoft.com/office/drawing/2014/main" id="{D495CD0A-BCB8-1004-0138-2FDDC832CAA1}"/>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平成23年度</a:t>
          </a:r>
        </a:p>
      </xdr:txBody>
    </xdr:sp>
    <xdr:clientData/>
  </xdr:twoCellAnchor>
  <xdr:twoCellAnchor>
    <xdr:from>
      <xdr:col>15</xdr:col>
      <xdr:colOff>685800</xdr:colOff>
      <xdr:row>1</xdr:row>
      <xdr:rowOff>11430</xdr:rowOff>
    </xdr:from>
    <xdr:to>
      <xdr:col>20</xdr:col>
      <xdr:colOff>167640</xdr:colOff>
      <xdr:row>3</xdr:row>
      <xdr:rowOff>123925</xdr:rowOff>
    </xdr:to>
    <xdr:sp macro="" textlink="">
      <xdr:nvSpPr>
        <xdr:cNvPr id="5123" name="団体名称ボックス">
          <a:extLst>
            <a:ext uri="{FF2B5EF4-FFF2-40B4-BE49-F238E27FC236}">
              <a16:creationId xmlns:a16="http://schemas.microsoft.com/office/drawing/2014/main" id="{358DBB74-5C4C-66E9-5888-7078362EF05F}"/>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栃木県日光市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238" name="Line 22">
          <a:extLst>
            <a:ext uri="{FF2B5EF4-FFF2-40B4-BE49-F238E27FC236}">
              <a16:creationId xmlns:a16="http://schemas.microsoft.com/office/drawing/2014/main" id="{C97AB9DB-754D-EF41-454B-BF67D841143D}"/>
            </a:ext>
          </a:extLst>
        </xdr:cNvPr>
        <xdr:cNvSpPr>
          <a:spLocks noChangeShapeType="1"/>
        </xdr:cNvSpPr>
      </xdr:nvSpPr>
      <xdr:spPr bwMode="auto">
        <a:xfrm>
          <a:off x="457200" y="7429500"/>
          <a:ext cx="6705600" cy="38862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137160</xdr:colOff>
      <xdr:row>44</xdr:row>
      <xdr:rowOff>45720</xdr:rowOff>
    </xdr:from>
    <xdr:to>
      <xdr:col>3</xdr:col>
      <xdr:colOff>594360</xdr:colOff>
      <xdr:row>44</xdr:row>
      <xdr:rowOff>342900</xdr:rowOff>
    </xdr:to>
    <xdr:sp macro="" textlink="">
      <xdr:nvSpPr>
        <xdr:cNvPr id="5239" name="Rectangle 23">
          <a:extLst>
            <a:ext uri="{FF2B5EF4-FFF2-40B4-BE49-F238E27FC236}">
              <a16:creationId xmlns:a16="http://schemas.microsoft.com/office/drawing/2014/main" id="{89A6D0D3-6BC0-4D5F-CDD7-C013C1470F40}"/>
            </a:ext>
          </a:extLst>
        </xdr:cNvPr>
        <xdr:cNvSpPr>
          <a:spLocks noChangeArrowheads="1"/>
        </xdr:cNvSpPr>
      </xdr:nvSpPr>
      <xdr:spPr bwMode="auto">
        <a:xfrm>
          <a:off x="2087880" y="7863840"/>
          <a:ext cx="457200" cy="297180"/>
        </a:xfrm>
        <a:prstGeom prst="rect">
          <a:avLst/>
        </a:prstGeom>
        <a:solidFill>
          <a:srgbClr val="FF8080"/>
        </a:solidFill>
        <a:ln w="6350">
          <a:solidFill>
            <a:srgbClr val="000000"/>
          </a:solidFill>
          <a:miter lim="800000"/>
          <a:headEnd/>
          <a:tailEnd/>
        </a:ln>
      </xdr:spPr>
    </xdr:sp>
    <xdr:clientData/>
  </xdr:twoCellAnchor>
  <xdr:twoCellAnchor>
    <xdr:from>
      <xdr:col>3</xdr:col>
      <xdr:colOff>137160</xdr:colOff>
      <xdr:row>45</xdr:row>
      <xdr:rowOff>45720</xdr:rowOff>
    </xdr:from>
    <xdr:to>
      <xdr:col>3</xdr:col>
      <xdr:colOff>594360</xdr:colOff>
      <xdr:row>45</xdr:row>
      <xdr:rowOff>342900</xdr:rowOff>
    </xdr:to>
    <xdr:sp macro="" textlink="">
      <xdr:nvSpPr>
        <xdr:cNvPr id="5240" name="Rectangle 24">
          <a:extLst>
            <a:ext uri="{FF2B5EF4-FFF2-40B4-BE49-F238E27FC236}">
              <a16:creationId xmlns:a16="http://schemas.microsoft.com/office/drawing/2014/main" id="{18E310E0-729C-42FB-8E35-791E0242877B}"/>
            </a:ext>
          </a:extLst>
        </xdr:cNvPr>
        <xdr:cNvSpPr>
          <a:spLocks noChangeArrowheads="1"/>
        </xdr:cNvSpPr>
      </xdr:nvSpPr>
      <xdr:spPr bwMode="auto">
        <a:xfrm>
          <a:off x="2087880" y="8252460"/>
          <a:ext cx="457200" cy="297180"/>
        </a:xfrm>
        <a:prstGeom prst="rect">
          <a:avLst/>
        </a:prstGeom>
        <a:solidFill>
          <a:srgbClr val="00FFFF"/>
        </a:solidFill>
        <a:ln w="6350">
          <a:solidFill>
            <a:srgbClr val="000000"/>
          </a:solidFill>
          <a:miter lim="800000"/>
          <a:headEnd/>
          <a:tailEnd/>
        </a:ln>
      </xdr:spPr>
    </xdr:sp>
    <xdr:clientData/>
  </xdr:twoCellAnchor>
  <xdr:twoCellAnchor>
    <xdr:from>
      <xdr:col>3</xdr:col>
      <xdr:colOff>137160</xdr:colOff>
      <xdr:row>46</xdr:row>
      <xdr:rowOff>45720</xdr:rowOff>
    </xdr:from>
    <xdr:to>
      <xdr:col>3</xdr:col>
      <xdr:colOff>594360</xdr:colOff>
      <xdr:row>46</xdr:row>
      <xdr:rowOff>342900</xdr:rowOff>
    </xdr:to>
    <xdr:sp macro="" textlink="">
      <xdr:nvSpPr>
        <xdr:cNvPr id="5241" name="Rectangle 25">
          <a:extLst>
            <a:ext uri="{FF2B5EF4-FFF2-40B4-BE49-F238E27FC236}">
              <a16:creationId xmlns:a16="http://schemas.microsoft.com/office/drawing/2014/main" id="{FBB3CB41-B43E-02CB-BCE9-A4AD9EC5EF1B}"/>
            </a:ext>
          </a:extLst>
        </xdr:cNvPr>
        <xdr:cNvSpPr>
          <a:spLocks noChangeArrowheads="1"/>
        </xdr:cNvSpPr>
      </xdr:nvSpPr>
      <xdr:spPr bwMode="auto">
        <a:xfrm>
          <a:off x="2087880" y="8641080"/>
          <a:ext cx="457200" cy="297180"/>
        </a:xfrm>
        <a:prstGeom prst="rect">
          <a:avLst/>
        </a:prstGeom>
        <a:solidFill>
          <a:srgbClr val="008000"/>
        </a:solidFill>
        <a:ln w="6350">
          <a:solidFill>
            <a:srgbClr val="000000"/>
          </a:solidFill>
          <a:miter lim="800000"/>
          <a:headEnd/>
          <a:tailEnd/>
        </a:ln>
      </xdr:spPr>
    </xdr:sp>
    <xdr:clientData/>
  </xdr:twoCellAnchor>
  <xdr:twoCellAnchor>
    <xdr:from>
      <xdr:col>3</xdr:col>
      <xdr:colOff>137160</xdr:colOff>
      <xdr:row>47</xdr:row>
      <xdr:rowOff>45720</xdr:rowOff>
    </xdr:from>
    <xdr:to>
      <xdr:col>3</xdr:col>
      <xdr:colOff>594360</xdr:colOff>
      <xdr:row>47</xdr:row>
      <xdr:rowOff>342900</xdr:rowOff>
    </xdr:to>
    <xdr:sp macro="" textlink="">
      <xdr:nvSpPr>
        <xdr:cNvPr id="5242" name="Rectangle 26">
          <a:extLst>
            <a:ext uri="{FF2B5EF4-FFF2-40B4-BE49-F238E27FC236}">
              <a16:creationId xmlns:a16="http://schemas.microsoft.com/office/drawing/2014/main" id="{EDB6CE84-9AB6-F2A1-C441-DA0AC038442A}"/>
            </a:ext>
          </a:extLst>
        </xdr:cNvPr>
        <xdr:cNvSpPr>
          <a:spLocks noChangeArrowheads="1"/>
        </xdr:cNvSpPr>
      </xdr:nvSpPr>
      <xdr:spPr bwMode="auto">
        <a:xfrm>
          <a:off x="2087880" y="9029700"/>
          <a:ext cx="457200" cy="297180"/>
        </a:xfrm>
        <a:prstGeom prst="rect">
          <a:avLst/>
        </a:prstGeom>
        <a:solidFill>
          <a:srgbClr val="9999FF"/>
        </a:solidFill>
        <a:ln w="6350">
          <a:solidFill>
            <a:srgbClr val="000000"/>
          </a:solidFill>
          <a:miter lim="800000"/>
          <a:headEnd/>
          <a:tailEnd/>
        </a:ln>
      </xdr:spPr>
    </xdr:sp>
    <xdr:clientData/>
  </xdr:twoCellAnchor>
  <xdr:twoCellAnchor>
    <xdr:from>
      <xdr:col>3</xdr:col>
      <xdr:colOff>137160</xdr:colOff>
      <xdr:row>48</xdr:row>
      <xdr:rowOff>45720</xdr:rowOff>
    </xdr:from>
    <xdr:to>
      <xdr:col>3</xdr:col>
      <xdr:colOff>594360</xdr:colOff>
      <xdr:row>48</xdr:row>
      <xdr:rowOff>342900</xdr:rowOff>
    </xdr:to>
    <xdr:sp macro="" textlink="">
      <xdr:nvSpPr>
        <xdr:cNvPr id="5243" name="Rectangle 27">
          <a:extLst>
            <a:ext uri="{FF2B5EF4-FFF2-40B4-BE49-F238E27FC236}">
              <a16:creationId xmlns:a16="http://schemas.microsoft.com/office/drawing/2014/main" id="{C3AAE1F1-041B-14A7-F558-C4586A719A67}"/>
            </a:ext>
          </a:extLst>
        </xdr:cNvPr>
        <xdr:cNvSpPr>
          <a:spLocks noChangeArrowheads="1"/>
        </xdr:cNvSpPr>
      </xdr:nvSpPr>
      <xdr:spPr bwMode="auto">
        <a:xfrm>
          <a:off x="2087880" y="9418320"/>
          <a:ext cx="457200" cy="297180"/>
        </a:xfrm>
        <a:prstGeom prst="rect">
          <a:avLst/>
        </a:prstGeom>
        <a:solidFill>
          <a:srgbClr val="FF6600"/>
        </a:solidFill>
        <a:ln w="6350">
          <a:solidFill>
            <a:srgbClr val="000000"/>
          </a:solidFill>
          <a:miter lim="800000"/>
          <a:headEnd/>
          <a:tailEnd/>
        </a:ln>
      </xdr:spPr>
    </xdr:sp>
    <xdr:clientData/>
  </xdr:twoCellAnchor>
  <xdr:twoCellAnchor>
    <xdr:from>
      <xdr:col>3</xdr:col>
      <xdr:colOff>137160</xdr:colOff>
      <xdr:row>49</xdr:row>
      <xdr:rowOff>45720</xdr:rowOff>
    </xdr:from>
    <xdr:to>
      <xdr:col>3</xdr:col>
      <xdr:colOff>594360</xdr:colOff>
      <xdr:row>49</xdr:row>
      <xdr:rowOff>342900</xdr:rowOff>
    </xdr:to>
    <xdr:sp macro="" textlink="">
      <xdr:nvSpPr>
        <xdr:cNvPr id="5244" name="Rectangle 28">
          <a:extLst>
            <a:ext uri="{FF2B5EF4-FFF2-40B4-BE49-F238E27FC236}">
              <a16:creationId xmlns:a16="http://schemas.microsoft.com/office/drawing/2014/main" id="{041F6052-5BFB-53E7-04B0-0FFCD6606C41}"/>
            </a:ext>
          </a:extLst>
        </xdr:cNvPr>
        <xdr:cNvSpPr>
          <a:spLocks noChangeArrowheads="1"/>
        </xdr:cNvSpPr>
      </xdr:nvSpPr>
      <xdr:spPr bwMode="auto">
        <a:xfrm>
          <a:off x="2087880" y="9806940"/>
          <a:ext cx="457200" cy="297180"/>
        </a:xfrm>
        <a:prstGeom prst="rect">
          <a:avLst/>
        </a:prstGeom>
        <a:solidFill>
          <a:srgbClr val="FFFF00"/>
        </a:solidFill>
        <a:ln w="6350">
          <a:solidFill>
            <a:srgbClr val="000000"/>
          </a:solidFill>
          <a:miter lim="800000"/>
          <a:headEnd/>
          <a:tailEnd/>
        </a:ln>
      </xdr:spPr>
    </xdr:sp>
    <xdr:clientData/>
  </xdr:twoCellAnchor>
  <xdr:twoCellAnchor>
    <xdr:from>
      <xdr:col>3</xdr:col>
      <xdr:colOff>137160</xdr:colOff>
      <xdr:row>50</xdr:row>
      <xdr:rowOff>45720</xdr:rowOff>
    </xdr:from>
    <xdr:to>
      <xdr:col>3</xdr:col>
      <xdr:colOff>594360</xdr:colOff>
      <xdr:row>50</xdr:row>
      <xdr:rowOff>342900</xdr:rowOff>
    </xdr:to>
    <xdr:sp macro="" textlink="">
      <xdr:nvSpPr>
        <xdr:cNvPr id="5245" name="Rectangle 29">
          <a:extLst>
            <a:ext uri="{FF2B5EF4-FFF2-40B4-BE49-F238E27FC236}">
              <a16:creationId xmlns:a16="http://schemas.microsoft.com/office/drawing/2014/main" id="{B8006AA5-EE9C-4C00-3248-2F408125B6D9}"/>
            </a:ext>
          </a:extLst>
        </xdr:cNvPr>
        <xdr:cNvSpPr>
          <a:spLocks noChangeArrowheads="1"/>
        </xdr:cNvSpPr>
      </xdr:nvSpPr>
      <xdr:spPr bwMode="auto">
        <a:xfrm>
          <a:off x="2087880" y="10195560"/>
          <a:ext cx="457200" cy="297180"/>
        </a:xfrm>
        <a:prstGeom prst="rect">
          <a:avLst/>
        </a:prstGeom>
        <a:solidFill>
          <a:srgbClr val="800080"/>
        </a:solidFill>
        <a:ln w="6350">
          <a:solidFill>
            <a:srgbClr val="000000"/>
          </a:solidFill>
          <a:miter lim="800000"/>
          <a:headEnd/>
          <a:tailEnd/>
        </a:ln>
      </xdr:spPr>
    </xdr:sp>
    <xdr:clientData/>
  </xdr:twoCellAnchor>
  <xdr:twoCellAnchor>
    <xdr:from>
      <xdr:col>3</xdr:col>
      <xdr:colOff>137160</xdr:colOff>
      <xdr:row>51</xdr:row>
      <xdr:rowOff>45720</xdr:rowOff>
    </xdr:from>
    <xdr:to>
      <xdr:col>3</xdr:col>
      <xdr:colOff>594360</xdr:colOff>
      <xdr:row>51</xdr:row>
      <xdr:rowOff>342900</xdr:rowOff>
    </xdr:to>
    <xdr:sp macro="" textlink="">
      <xdr:nvSpPr>
        <xdr:cNvPr id="5246" name="Rectangle 30">
          <a:extLst>
            <a:ext uri="{FF2B5EF4-FFF2-40B4-BE49-F238E27FC236}">
              <a16:creationId xmlns:a16="http://schemas.microsoft.com/office/drawing/2014/main" id="{21D5C434-174F-52D6-9552-63E4BD286924}"/>
            </a:ext>
          </a:extLst>
        </xdr:cNvPr>
        <xdr:cNvSpPr>
          <a:spLocks noChangeArrowheads="1"/>
        </xdr:cNvSpPr>
      </xdr:nvSpPr>
      <xdr:spPr bwMode="auto">
        <a:xfrm>
          <a:off x="2087880" y="10584180"/>
          <a:ext cx="457200" cy="297180"/>
        </a:xfrm>
        <a:prstGeom prst="rect">
          <a:avLst/>
        </a:prstGeom>
        <a:solidFill>
          <a:srgbClr val="00FF00"/>
        </a:solidFill>
        <a:ln w="6350">
          <a:solidFill>
            <a:srgbClr val="000000"/>
          </a:solidFill>
          <a:miter lim="800000"/>
          <a:headEnd/>
          <a:tailEnd/>
        </a:ln>
      </xdr:spPr>
    </xdr:sp>
    <xdr:clientData/>
  </xdr:twoCellAnchor>
  <xdr:twoCellAnchor>
    <xdr:from>
      <xdr:col>3</xdr:col>
      <xdr:colOff>137160</xdr:colOff>
      <xdr:row>52</xdr:row>
      <xdr:rowOff>198120</xdr:rowOff>
    </xdr:from>
    <xdr:to>
      <xdr:col>3</xdr:col>
      <xdr:colOff>594360</xdr:colOff>
      <xdr:row>52</xdr:row>
      <xdr:rowOff>198120</xdr:rowOff>
    </xdr:to>
    <xdr:sp macro="" textlink="">
      <xdr:nvSpPr>
        <xdr:cNvPr id="5247" name="Line 31">
          <a:extLst>
            <a:ext uri="{FF2B5EF4-FFF2-40B4-BE49-F238E27FC236}">
              <a16:creationId xmlns:a16="http://schemas.microsoft.com/office/drawing/2014/main" id="{6C789102-AD4C-68AA-337D-BFB0EDA4E483}"/>
            </a:ext>
          </a:extLst>
        </xdr:cNvPr>
        <xdr:cNvSpPr>
          <a:spLocks noChangeShapeType="1"/>
        </xdr:cNvSpPr>
      </xdr:nvSpPr>
      <xdr:spPr bwMode="auto">
        <a:xfrm>
          <a:off x="2087880" y="11125200"/>
          <a:ext cx="45720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281940</xdr:colOff>
      <xdr:row>52</xdr:row>
      <xdr:rowOff>106680</xdr:rowOff>
    </xdr:from>
    <xdr:to>
      <xdr:col>3</xdr:col>
      <xdr:colOff>457200</xdr:colOff>
      <xdr:row>52</xdr:row>
      <xdr:rowOff>297180</xdr:rowOff>
    </xdr:to>
    <xdr:sp macro="" textlink="">
      <xdr:nvSpPr>
        <xdr:cNvPr id="5248" name="Oval 32">
          <a:extLst>
            <a:ext uri="{FF2B5EF4-FFF2-40B4-BE49-F238E27FC236}">
              <a16:creationId xmlns:a16="http://schemas.microsoft.com/office/drawing/2014/main" id="{F5DDFA33-5027-55B4-2044-1040CB62AB61}"/>
            </a:ext>
          </a:extLst>
        </xdr:cNvPr>
        <xdr:cNvSpPr>
          <a:spLocks noChangeArrowheads="1"/>
        </xdr:cNvSpPr>
      </xdr:nvSpPr>
      <xdr:spPr bwMode="auto">
        <a:xfrm>
          <a:off x="2232660" y="11033760"/>
          <a:ext cx="17526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137160</xdr:colOff>
      <xdr:row>43</xdr:row>
      <xdr:rowOff>7620</xdr:rowOff>
    </xdr:from>
    <xdr:to>
      <xdr:col>20</xdr:col>
      <xdr:colOff>182880</xdr:colOff>
      <xdr:row>53</xdr:row>
      <xdr:rowOff>7620</xdr:rowOff>
    </xdr:to>
    <xdr:sp macro="" textlink="">
      <xdr:nvSpPr>
        <xdr:cNvPr id="5249" name="Rectangle 87">
          <a:extLst>
            <a:ext uri="{FF2B5EF4-FFF2-40B4-BE49-F238E27FC236}">
              <a16:creationId xmlns:a16="http://schemas.microsoft.com/office/drawing/2014/main" id="{26FEBFFE-E5F9-DAEB-9516-BFB6B3FB33ED}"/>
            </a:ext>
          </a:extLst>
        </xdr:cNvPr>
        <xdr:cNvSpPr>
          <a:spLocks noChangeArrowheads="1"/>
        </xdr:cNvSpPr>
      </xdr:nvSpPr>
      <xdr:spPr bwMode="auto">
        <a:xfrm>
          <a:off x="11795760" y="7437120"/>
          <a:ext cx="3970020" cy="3886200"/>
        </a:xfrm>
        <a:prstGeom prst="rect">
          <a:avLst/>
        </a:prstGeom>
        <a:solidFill>
          <a:srgbClr val="FFFFFF"/>
        </a:solidFill>
        <a:ln w="19050">
          <a:solidFill>
            <a:srgbClr val="000000"/>
          </a:solidFill>
          <a:miter lim="800000"/>
          <a:headEnd/>
          <a:tailEnd/>
        </a:ln>
      </xdr:spPr>
    </xdr:sp>
    <xdr:clientData/>
  </xdr:twoCellAnchor>
  <xdr:twoCellAnchor>
    <xdr:from>
      <xdr:col>15</xdr:col>
      <xdr:colOff>137160</xdr:colOff>
      <xdr:row>43</xdr:row>
      <xdr:rowOff>0</xdr:rowOff>
    </xdr:from>
    <xdr:to>
      <xdr:col>16</xdr:col>
      <xdr:colOff>146685</xdr:colOff>
      <xdr:row>43</xdr:row>
      <xdr:rowOff>316319</xdr:rowOff>
    </xdr:to>
    <xdr:sp macro="" textlink="">
      <xdr:nvSpPr>
        <xdr:cNvPr id="267352" name="Rectangle 88">
          <a:extLst>
            <a:ext uri="{FF2B5EF4-FFF2-40B4-BE49-F238E27FC236}">
              <a16:creationId xmlns:a16="http://schemas.microsoft.com/office/drawing/2014/main" id="{6B615E83-8C64-952A-C108-6EA50A421E69}"/>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53340</xdr:colOff>
      <xdr:row>4</xdr:row>
      <xdr:rowOff>0</xdr:rowOff>
    </xdr:from>
    <xdr:to>
      <xdr:col>20</xdr:col>
      <xdr:colOff>449580</xdr:colOff>
      <xdr:row>41</xdr:row>
      <xdr:rowOff>152400</xdr:rowOff>
    </xdr:to>
    <xdr:graphicFrame macro="">
      <xdr:nvGraphicFramePr>
        <xdr:cNvPr id="5251" name="Chart 90">
          <a:extLst>
            <a:ext uri="{FF2B5EF4-FFF2-40B4-BE49-F238E27FC236}">
              <a16:creationId xmlns:a16="http://schemas.microsoft.com/office/drawing/2014/main" id="{3648D62A-EE91-C9B4-89D2-5CE29EC37D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283845</xdr:colOff>
      <xdr:row>4</xdr:row>
      <xdr:rowOff>66675</xdr:rowOff>
    </xdr:from>
    <xdr:to>
      <xdr:col>2</xdr:col>
      <xdr:colOff>381011</xdr:colOff>
      <xdr:row>6</xdr:row>
      <xdr:rowOff>47625</xdr:rowOff>
    </xdr:to>
    <xdr:sp macro="" textlink="">
      <xdr:nvSpPr>
        <xdr:cNvPr id="5138" name="Rectangle 88">
          <a:extLst>
            <a:ext uri="{FF2B5EF4-FFF2-40B4-BE49-F238E27FC236}">
              <a16:creationId xmlns:a16="http://schemas.microsoft.com/office/drawing/2014/main" id="{41D8E235-4B91-34C6-0252-597E5AC887C2}"/>
            </a:ext>
          </a:extLst>
        </xdr:cNvPr>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295275</xdr:colOff>
      <xdr:row>43</xdr:row>
      <xdr:rowOff>354330</xdr:rowOff>
    </xdr:from>
    <xdr:to>
      <xdr:col>19</xdr:col>
      <xdr:colOff>763921</xdr:colOff>
      <xdr:row>52</xdr:row>
      <xdr:rowOff>200038</xdr:rowOff>
    </xdr:to>
    <xdr:sp macro="" textlink="" fLocksText="0">
      <xdr:nvSpPr>
        <xdr:cNvPr id="5139" name="Text Box 19">
          <a:extLst>
            <a:ext uri="{FF2B5EF4-FFF2-40B4-BE49-F238E27FC236}">
              <a16:creationId xmlns:a16="http://schemas.microsoft.com/office/drawing/2014/main" id="{6A0E4B76-7418-90C0-1905-F7DDD2E697EE}"/>
            </a:ext>
          </a:extLst>
        </xdr:cNvPr>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ゴシック"/>
              <a:ea typeface="ＭＳ ゴシック"/>
            </a:rPr>
            <a:t>平成２３年度における実質公債費比率の分子は１，９１０百万円となっている。元利償還金等(A)においては、合併特例事業債や臨時財政対策債の増があるものの、地域総合整備事業債や義務教育施設等整備事業債などの償還終了により、元利償還金は減となっているが、下水道事業特別会計繰出金の見直しにより、公営企業債の元利償還金に対する繰入金が増となったため、全体では増となっている。</a:t>
          </a:r>
        </a:p>
        <a:p>
          <a:pPr algn="l" rtl="0">
            <a:lnSpc>
              <a:spcPts val="1400"/>
            </a:lnSpc>
            <a:defRPr sz="1000"/>
          </a:pPr>
          <a:r>
            <a:rPr lang="ja-JP" altLang="en-US" sz="1200" b="0" i="0" u="none" strike="noStrike" baseline="0">
              <a:solidFill>
                <a:srgbClr val="000000"/>
              </a:solidFill>
              <a:latin typeface="ＭＳ ゴシック"/>
              <a:ea typeface="ＭＳ ゴシック"/>
            </a:rPr>
            <a:t>元利償還金等から控除する算入公債費等(B)においては、合併特例事業債や臨時財政対策債など交付税措置の割合が高い地方債を活用したため、算入公債費等が増となっている。算入公債費等(B)より元利償還金等(A)の増のほうが大きいため、実質公債費比率の分子は前年度より７３百万円の増となっている。</a:t>
          </a:r>
        </a:p>
        <a:p>
          <a:pPr algn="l" rtl="0">
            <a:lnSpc>
              <a:spcPts val="1300"/>
            </a:lnSpc>
            <a:defRPr sz="1000"/>
          </a:pPr>
          <a:r>
            <a:rPr lang="ja-JP" altLang="en-US" sz="1200" b="0" i="0" u="none" strike="noStrike" baseline="0">
              <a:solidFill>
                <a:srgbClr val="000000"/>
              </a:solidFill>
              <a:latin typeface="ＭＳ ゴシック"/>
              <a:ea typeface="ＭＳ ゴシック"/>
            </a:rPr>
            <a:t>今後、緊急度や住民ニーズを的確に捉えた事業の集中と選択を徹底し、交付税措置のある市債の計画的な活用を図りながら、適正な財政運営に努めていく。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160020</xdr:rowOff>
    </xdr:from>
    <xdr:to>
      <xdr:col>18</xdr:col>
      <xdr:colOff>350520</xdr:colOff>
      <xdr:row>38</xdr:row>
      <xdr:rowOff>7620</xdr:rowOff>
    </xdr:to>
    <xdr:graphicFrame macro="">
      <xdr:nvGraphicFramePr>
        <xdr:cNvPr id="7301" name="Chart 5">
          <a:extLst>
            <a:ext uri="{FF2B5EF4-FFF2-40B4-BE49-F238E27FC236}">
              <a16:creationId xmlns:a16="http://schemas.microsoft.com/office/drawing/2014/main" id="{0D7A1849-D91F-FED9-1258-FD6F580635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251460</xdr:colOff>
      <xdr:row>38</xdr:row>
      <xdr:rowOff>335280</xdr:rowOff>
    </xdr:from>
    <xdr:to>
      <xdr:col>18</xdr:col>
      <xdr:colOff>121920</xdr:colOff>
      <xdr:row>52</xdr:row>
      <xdr:rowOff>7620</xdr:rowOff>
    </xdr:to>
    <xdr:sp macro="" textlink="">
      <xdr:nvSpPr>
        <xdr:cNvPr id="7302" name="正方形/長方形 3">
          <a:extLst>
            <a:ext uri="{FF2B5EF4-FFF2-40B4-BE49-F238E27FC236}">
              <a16:creationId xmlns:a16="http://schemas.microsoft.com/office/drawing/2014/main" id="{59CC35E0-911E-162E-8C68-78F5EE32F99C}"/>
            </a:ext>
          </a:extLst>
        </xdr:cNvPr>
        <xdr:cNvSpPr>
          <a:spLocks noChangeArrowheads="1"/>
        </xdr:cNvSpPr>
      </xdr:nvSpPr>
      <xdr:spPr bwMode="auto">
        <a:xfrm>
          <a:off x="11681460" y="7574280"/>
          <a:ext cx="4213860" cy="4579620"/>
        </a:xfrm>
        <a:prstGeom prst="rect">
          <a:avLst/>
        </a:prstGeom>
        <a:solidFill>
          <a:srgbClr val="FFFFFF"/>
        </a:solidFill>
        <a:ln w="19050" algn="ctr">
          <a:solidFill>
            <a:srgbClr val="000000"/>
          </a:solidFill>
          <a:miter lim="800000"/>
          <a:headEnd/>
          <a:tailEnd/>
        </a:ln>
      </xdr:spPr>
    </xdr:sp>
    <xdr:clientData/>
  </xdr:twoCellAnchor>
  <xdr:twoCellAnchor>
    <xdr:from>
      <xdr:col>13</xdr:col>
      <xdr:colOff>304189</xdr:colOff>
      <xdr:row>39</xdr:row>
      <xdr:rowOff>12618</xdr:rowOff>
    </xdr:from>
    <xdr:to>
      <xdr:col>15</xdr:col>
      <xdr:colOff>757332</xdr:colOff>
      <xdr:row>40</xdr:row>
      <xdr:rowOff>332510</xdr:rowOff>
    </xdr:to>
    <xdr:sp macro="" textlink="">
      <xdr:nvSpPr>
        <xdr:cNvPr id="5" name="テキスト ボックス 4">
          <a:extLst>
            <a:ext uri="{FF2B5EF4-FFF2-40B4-BE49-F238E27FC236}">
              <a16:creationId xmlns:a16="http://schemas.microsoft.com/office/drawing/2014/main" id="{21A1BA47-E553-6170-9E83-A8F789363BD8}"/>
            </a:ext>
          </a:extLst>
        </xdr:cNvPr>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144780</xdr:colOff>
      <xdr:row>40</xdr:row>
      <xdr:rowOff>60960</xdr:rowOff>
    </xdr:from>
    <xdr:to>
      <xdr:col>3</xdr:col>
      <xdr:colOff>632460</xdr:colOff>
      <xdr:row>40</xdr:row>
      <xdr:rowOff>320040</xdr:rowOff>
    </xdr:to>
    <xdr:sp macro="" textlink="">
      <xdr:nvSpPr>
        <xdr:cNvPr id="7304" name="正方形/長方形 36" descr="右上がり対角線 (太)">
          <a:extLst>
            <a:ext uri="{FF2B5EF4-FFF2-40B4-BE49-F238E27FC236}">
              <a16:creationId xmlns:a16="http://schemas.microsoft.com/office/drawing/2014/main" id="{800945AD-27F5-B5B3-0EFE-B5A5019F09EB}"/>
            </a:ext>
          </a:extLst>
        </xdr:cNvPr>
        <xdr:cNvSpPr>
          <a:spLocks noChangeArrowheads="1"/>
        </xdr:cNvSpPr>
      </xdr:nvSpPr>
      <xdr:spPr bwMode="auto">
        <a:xfrm>
          <a:off x="2339340" y="8001000"/>
          <a:ext cx="487680" cy="259080"/>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144780</xdr:colOff>
      <xdr:row>41</xdr:row>
      <xdr:rowOff>60960</xdr:rowOff>
    </xdr:from>
    <xdr:to>
      <xdr:col>3</xdr:col>
      <xdr:colOff>632460</xdr:colOff>
      <xdr:row>41</xdr:row>
      <xdr:rowOff>312420</xdr:rowOff>
    </xdr:to>
    <xdr:sp macro="" textlink="">
      <xdr:nvSpPr>
        <xdr:cNvPr id="7305" name="正方形/長方形 37" descr="右下がり対角線 (太)">
          <a:extLst>
            <a:ext uri="{FF2B5EF4-FFF2-40B4-BE49-F238E27FC236}">
              <a16:creationId xmlns:a16="http://schemas.microsoft.com/office/drawing/2014/main" id="{A412457A-7F96-6635-2B28-A6F56741151E}"/>
            </a:ext>
          </a:extLst>
        </xdr:cNvPr>
        <xdr:cNvSpPr>
          <a:spLocks noChangeArrowheads="1"/>
        </xdr:cNvSpPr>
      </xdr:nvSpPr>
      <xdr:spPr bwMode="auto">
        <a:xfrm>
          <a:off x="2339340" y="8351520"/>
          <a:ext cx="487680" cy="25146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144780</xdr:colOff>
      <xdr:row>42</xdr:row>
      <xdr:rowOff>45720</xdr:rowOff>
    </xdr:from>
    <xdr:to>
      <xdr:col>3</xdr:col>
      <xdr:colOff>632460</xdr:colOff>
      <xdr:row>42</xdr:row>
      <xdr:rowOff>304800</xdr:rowOff>
    </xdr:to>
    <xdr:sp macro="" textlink="">
      <xdr:nvSpPr>
        <xdr:cNvPr id="7306" name="正方形/長方形 38" descr="右上がり対角線 (太)">
          <a:extLst>
            <a:ext uri="{FF2B5EF4-FFF2-40B4-BE49-F238E27FC236}">
              <a16:creationId xmlns:a16="http://schemas.microsoft.com/office/drawing/2014/main" id="{A5B23D45-DA0F-DE1C-24A7-C953C970E670}"/>
            </a:ext>
          </a:extLst>
        </xdr:cNvPr>
        <xdr:cNvSpPr>
          <a:spLocks noChangeArrowheads="1"/>
        </xdr:cNvSpPr>
      </xdr:nvSpPr>
      <xdr:spPr bwMode="auto">
        <a:xfrm>
          <a:off x="2339340" y="8686800"/>
          <a:ext cx="487680" cy="259080"/>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144780</xdr:colOff>
      <xdr:row>43</xdr:row>
      <xdr:rowOff>45720</xdr:rowOff>
    </xdr:from>
    <xdr:to>
      <xdr:col>3</xdr:col>
      <xdr:colOff>632460</xdr:colOff>
      <xdr:row>43</xdr:row>
      <xdr:rowOff>304800</xdr:rowOff>
    </xdr:to>
    <xdr:sp macro="" textlink="">
      <xdr:nvSpPr>
        <xdr:cNvPr id="7307" name="正方形/長方形 39" descr="右下がり対角線 (太)">
          <a:extLst>
            <a:ext uri="{FF2B5EF4-FFF2-40B4-BE49-F238E27FC236}">
              <a16:creationId xmlns:a16="http://schemas.microsoft.com/office/drawing/2014/main" id="{C19C246E-6092-C36B-CB07-EA8A1C2F54EB}"/>
            </a:ext>
          </a:extLst>
        </xdr:cNvPr>
        <xdr:cNvSpPr>
          <a:spLocks noChangeArrowheads="1"/>
        </xdr:cNvSpPr>
      </xdr:nvSpPr>
      <xdr:spPr bwMode="auto">
        <a:xfrm>
          <a:off x="2339340" y="9037320"/>
          <a:ext cx="487680" cy="259080"/>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144780</xdr:colOff>
      <xdr:row>44</xdr:row>
      <xdr:rowOff>60960</xdr:rowOff>
    </xdr:from>
    <xdr:to>
      <xdr:col>3</xdr:col>
      <xdr:colOff>632460</xdr:colOff>
      <xdr:row>44</xdr:row>
      <xdr:rowOff>312420</xdr:rowOff>
    </xdr:to>
    <xdr:sp macro="" textlink="">
      <xdr:nvSpPr>
        <xdr:cNvPr id="7308" name="正方形/長方形 40" descr="右上がり対角線 (太)">
          <a:extLst>
            <a:ext uri="{FF2B5EF4-FFF2-40B4-BE49-F238E27FC236}">
              <a16:creationId xmlns:a16="http://schemas.microsoft.com/office/drawing/2014/main" id="{F1F173D3-678C-18A7-038B-BCC9E46DF7CE}"/>
            </a:ext>
          </a:extLst>
        </xdr:cNvPr>
        <xdr:cNvSpPr>
          <a:spLocks noChangeArrowheads="1"/>
        </xdr:cNvSpPr>
      </xdr:nvSpPr>
      <xdr:spPr bwMode="auto">
        <a:xfrm>
          <a:off x="2339340" y="9403080"/>
          <a:ext cx="487680" cy="25146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144780</xdr:colOff>
      <xdr:row>45</xdr:row>
      <xdr:rowOff>60960</xdr:rowOff>
    </xdr:from>
    <xdr:to>
      <xdr:col>3</xdr:col>
      <xdr:colOff>632460</xdr:colOff>
      <xdr:row>45</xdr:row>
      <xdr:rowOff>320040</xdr:rowOff>
    </xdr:to>
    <xdr:sp macro="" textlink="">
      <xdr:nvSpPr>
        <xdr:cNvPr id="7309" name="正方形/長方形 41" descr="右下がり対角線 (太)">
          <a:extLst>
            <a:ext uri="{FF2B5EF4-FFF2-40B4-BE49-F238E27FC236}">
              <a16:creationId xmlns:a16="http://schemas.microsoft.com/office/drawing/2014/main" id="{BF87B2AC-9FDE-6D15-1ACE-CB3259E1A38F}"/>
            </a:ext>
          </a:extLst>
        </xdr:cNvPr>
        <xdr:cNvSpPr>
          <a:spLocks noChangeArrowheads="1"/>
        </xdr:cNvSpPr>
      </xdr:nvSpPr>
      <xdr:spPr bwMode="auto">
        <a:xfrm>
          <a:off x="2339340" y="9753600"/>
          <a:ext cx="487680" cy="259080"/>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144780</xdr:colOff>
      <xdr:row>46</xdr:row>
      <xdr:rowOff>60960</xdr:rowOff>
    </xdr:from>
    <xdr:to>
      <xdr:col>3</xdr:col>
      <xdr:colOff>632460</xdr:colOff>
      <xdr:row>46</xdr:row>
      <xdr:rowOff>320040</xdr:rowOff>
    </xdr:to>
    <xdr:sp macro="" textlink="">
      <xdr:nvSpPr>
        <xdr:cNvPr id="7310" name="正方形/長方形 42" descr="右上がり対角線 (太)">
          <a:extLst>
            <a:ext uri="{FF2B5EF4-FFF2-40B4-BE49-F238E27FC236}">
              <a16:creationId xmlns:a16="http://schemas.microsoft.com/office/drawing/2014/main" id="{E8FCEC7A-3A91-3C87-38DE-8B9BDD9832B5}"/>
            </a:ext>
          </a:extLst>
        </xdr:cNvPr>
        <xdr:cNvSpPr>
          <a:spLocks noChangeArrowheads="1"/>
        </xdr:cNvSpPr>
      </xdr:nvSpPr>
      <xdr:spPr bwMode="auto">
        <a:xfrm>
          <a:off x="2339340" y="10104120"/>
          <a:ext cx="487680" cy="259080"/>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144780</xdr:colOff>
      <xdr:row>47</xdr:row>
      <xdr:rowOff>45720</xdr:rowOff>
    </xdr:from>
    <xdr:to>
      <xdr:col>3</xdr:col>
      <xdr:colOff>632460</xdr:colOff>
      <xdr:row>47</xdr:row>
      <xdr:rowOff>304800</xdr:rowOff>
    </xdr:to>
    <xdr:sp macro="" textlink="">
      <xdr:nvSpPr>
        <xdr:cNvPr id="7311" name="正方形/長方形 43" descr="右下がり対角線 (太)">
          <a:extLst>
            <a:ext uri="{FF2B5EF4-FFF2-40B4-BE49-F238E27FC236}">
              <a16:creationId xmlns:a16="http://schemas.microsoft.com/office/drawing/2014/main" id="{54005C26-AA2C-84C8-7F6B-3D77D21329DC}"/>
            </a:ext>
          </a:extLst>
        </xdr:cNvPr>
        <xdr:cNvSpPr>
          <a:spLocks noChangeArrowheads="1"/>
        </xdr:cNvSpPr>
      </xdr:nvSpPr>
      <xdr:spPr bwMode="auto">
        <a:xfrm>
          <a:off x="2339340" y="10439400"/>
          <a:ext cx="487680" cy="259080"/>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144780</xdr:colOff>
      <xdr:row>48</xdr:row>
      <xdr:rowOff>60960</xdr:rowOff>
    </xdr:from>
    <xdr:to>
      <xdr:col>3</xdr:col>
      <xdr:colOff>632460</xdr:colOff>
      <xdr:row>48</xdr:row>
      <xdr:rowOff>312420</xdr:rowOff>
    </xdr:to>
    <xdr:sp macro="" textlink="">
      <xdr:nvSpPr>
        <xdr:cNvPr id="7312" name="正方形/長方形 44" descr="右上がり対角線 (太)">
          <a:extLst>
            <a:ext uri="{FF2B5EF4-FFF2-40B4-BE49-F238E27FC236}">
              <a16:creationId xmlns:a16="http://schemas.microsoft.com/office/drawing/2014/main" id="{CDB6566A-CC5F-62F1-DFCB-40E4E3085DFA}"/>
            </a:ext>
          </a:extLst>
        </xdr:cNvPr>
        <xdr:cNvSpPr>
          <a:spLocks noChangeArrowheads="1"/>
        </xdr:cNvSpPr>
      </xdr:nvSpPr>
      <xdr:spPr bwMode="auto">
        <a:xfrm>
          <a:off x="2339340" y="10805160"/>
          <a:ext cx="487680" cy="25146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144780</xdr:colOff>
      <xdr:row>49</xdr:row>
      <xdr:rowOff>60960</xdr:rowOff>
    </xdr:from>
    <xdr:to>
      <xdr:col>3</xdr:col>
      <xdr:colOff>632460</xdr:colOff>
      <xdr:row>49</xdr:row>
      <xdr:rowOff>320040</xdr:rowOff>
    </xdr:to>
    <xdr:sp macro="" textlink="">
      <xdr:nvSpPr>
        <xdr:cNvPr id="7313" name="正方形/長方形 45" descr="右下がり対角線 (太)">
          <a:extLst>
            <a:ext uri="{FF2B5EF4-FFF2-40B4-BE49-F238E27FC236}">
              <a16:creationId xmlns:a16="http://schemas.microsoft.com/office/drawing/2014/main" id="{0722665E-3409-EA78-D4BB-FC202CB45667}"/>
            </a:ext>
          </a:extLst>
        </xdr:cNvPr>
        <xdr:cNvSpPr>
          <a:spLocks noChangeArrowheads="1"/>
        </xdr:cNvSpPr>
      </xdr:nvSpPr>
      <xdr:spPr bwMode="auto">
        <a:xfrm>
          <a:off x="2339340" y="11155680"/>
          <a:ext cx="487680" cy="259080"/>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144780</xdr:colOff>
      <xdr:row>50</xdr:row>
      <xdr:rowOff>45720</xdr:rowOff>
    </xdr:from>
    <xdr:to>
      <xdr:col>3</xdr:col>
      <xdr:colOff>632460</xdr:colOff>
      <xdr:row>50</xdr:row>
      <xdr:rowOff>304800</xdr:rowOff>
    </xdr:to>
    <xdr:sp macro="" textlink="">
      <xdr:nvSpPr>
        <xdr:cNvPr id="7314" name="正方形/長方形 46" descr="右上がり対角線 (太)">
          <a:extLst>
            <a:ext uri="{FF2B5EF4-FFF2-40B4-BE49-F238E27FC236}">
              <a16:creationId xmlns:a16="http://schemas.microsoft.com/office/drawing/2014/main" id="{7B900A55-F9BA-E549-3A33-D8EF54E50038}"/>
            </a:ext>
          </a:extLst>
        </xdr:cNvPr>
        <xdr:cNvSpPr>
          <a:spLocks noChangeArrowheads="1"/>
        </xdr:cNvSpPr>
      </xdr:nvSpPr>
      <xdr:spPr bwMode="auto">
        <a:xfrm>
          <a:off x="2339340" y="11490960"/>
          <a:ext cx="487680" cy="259080"/>
        </a:xfrm>
        <a:prstGeom prst="rect">
          <a:avLst/>
        </a:prstGeom>
        <a:solidFill>
          <a:srgbClr val="FFCC00"/>
        </a:solidFill>
        <a:ln w="12700" algn="ctr">
          <a:solidFill>
            <a:srgbClr val="000000"/>
          </a:solidFill>
          <a:miter lim="800000"/>
          <a:headEnd/>
          <a:tailEnd/>
        </a:ln>
      </xdr:spPr>
    </xdr:sp>
    <xdr:clientData/>
  </xdr:twoCellAnchor>
  <xdr:twoCellAnchor>
    <xdr:from>
      <xdr:col>3</xdr:col>
      <xdr:colOff>175260</xdr:colOff>
      <xdr:row>51</xdr:row>
      <xdr:rowOff>160020</xdr:rowOff>
    </xdr:from>
    <xdr:to>
      <xdr:col>3</xdr:col>
      <xdr:colOff>601980</xdr:colOff>
      <xdr:row>51</xdr:row>
      <xdr:rowOff>160020</xdr:rowOff>
    </xdr:to>
    <xdr:cxnSp macro="">
      <xdr:nvCxnSpPr>
        <xdr:cNvPr id="7315" name="直線コネクタ 20">
          <a:extLst>
            <a:ext uri="{FF2B5EF4-FFF2-40B4-BE49-F238E27FC236}">
              <a16:creationId xmlns:a16="http://schemas.microsoft.com/office/drawing/2014/main" id="{4E79B106-5A17-3E0C-4AC2-780868679DA9}"/>
            </a:ext>
          </a:extLst>
        </xdr:cNvPr>
        <xdr:cNvCxnSpPr>
          <a:cxnSpLocks noChangeShapeType="1"/>
        </xdr:cNvCxnSpPr>
      </xdr:nvCxnSpPr>
      <xdr:spPr bwMode="auto">
        <a:xfrm>
          <a:off x="2369820" y="11955780"/>
          <a:ext cx="42672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312420</xdr:colOff>
      <xdr:row>51</xdr:row>
      <xdr:rowOff>76200</xdr:rowOff>
    </xdr:from>
    <xdr:to>
      <xdr:col>3</xdr:col>
      <xdr:colOff>472440</xdr:colOff>
      <xdr:row>51</xdr:row>
      <xdr:rowOff>259080</xdr:rowOff>
    </xdr:to>
    <xdr:sp macro="" textlink="">
      <xdr:nvSpPr>
        <xdr:cNvPr id="7316" name="Oval 182">
          <a:extLst>
            <a:ext uri="{FF2B5EF4-FFF2-40B4-BE49-F238E27FC236}">
              <a16:creationId xmlns:a16="http://schemas.microsoft.com/office/drawing/2014/main" id="{88C24A73-6816-8349-DC70-4435852434A2}"/>
            </a:ext>
          </a:extLst>
        </xdr:cNvPr>
        <xdr:cNvSpPr>
          <a:spLocks noChangeArrowheads="1"/>
        </xdr:cNvSpPr>
      </xdr:nvSpPr>
      <xdr:spPr bwMode="auto">
        <a:xfrm>
          <a:off x="2506980" y="11871960"/>
          <a:ext cx="160020" cy="182880"/>
        </a:xfrm>
        <a:prstGeom prst="ellipse">
          <a:avLst/>
        </a:prstGeom>
        <a:solidFill>
          <a:srgbClr val="FF0000"/>
        </a:solidFill>
        <a:ln w="12700">
          <a:solidFill>
            <a:srgbClr val="FF0000"/>
          </a:solidFill>
          <a:round/>
          <a:headEnd/>
          <a:tailEnd/>
        </a:ln>
      </xdr:spPr>
    </xdr:sp>
    <xdr:clientData/>
  </xdr:twoCellAnchor>
  <xdr:twoCellAnchor>
    <xdr:from>
      <xdr:col>0</xdr:col>
      <xdr:colOff>123304</xdr:colOff>
      <xdr:row>0</xdr:row>
      <xdr:rowOff>138544</xdr:rowOff>
    </xdr:from>
    <xdr:to>
      <xdr:col>10</xdr:col>
      <xdr:colOff>352594</xdr:colOff>
      <xdr:row>4</xdr:row>
      <xdr:rowOff>21646</xdr:rowOff>
    </xdr:to>
    <xdr:sp macro="" textlink="">
      <xdr:nvSpPr>
        <xdr:cNvPr id="26" name="表題ボックス">
          <a:extLst>
            <a:ext uri="{FF2B5EF4-FFF2-40B4-BE49-F238E27FC236}">
              <a16:creationId xmlns:a16="http://schemas.microsoft.com/office/drawing/2014/main" id="{2658F551-9744-17A9-B652-5245BF288E43}"/>
            </a:ext>
          </a:extLst>
        </xdr:cNvPr>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p>
      </xdr:txBody>
    </xdr:sp>
    <xdr:clientData/>
  </xdr:twoCellAnchor>
  <xdr:twoCellAnchor>
    <xdr:from>
      <xdr:col>11</xdr:col>
      <xdr:colOff>529590</xdr:colOff>
      <xdr:row>1</xdr:row>
      <xdr:rowOff>47625</xdr:rowOff>
    </xdr:from>
    <xdr:to>
      <xdr:col>13</xdr:col>
      <xdr:colOff>560070</xdr:colOff>
      <xdr:row>3</xdr:row>
      <xdr:rowOff>123825</xdr:rowOff>
    </xdr:to>
    <xdr:sp macro="" textlink="">
      <xdr:nvSpPr>
        <xdr:cNvPr id="7186" name="年度ボックス">
          <a:extLst>
            <a:ext uri="{FF2B5EF4-FFF2-40B4-BE49-F238E27FC236}">
              <a16:creationId xmlns:a16="http://schemas.microsoft.com/office/drawing/2014/main" id="{7F4EFC9C-B7EE-322D-9F53-0721B3817D03}"/>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平成23年度</a:t>
          </a:r>
        </a:p>
      </xdr:txBody>
    </xdr:sp>
    <xdr:clientData/>
  </xdr:twoCellAnchor>
  <xdr:twoCellAnchor>
    <xdr:from>
      <xdr:col>14</xdr:col>
      <xdr:colOff>148590</xdr:colOff>
      <xdr:row>1</xdr:row>
      <xdr:rowOff>47625</xdr:rowOff>
    </xdr:from>
    <xdr:to>
      <xdr:col>18</xdr:col>
      <xdr:colOff>118110</xdr:colOff>
      <xdr:row>3</xdr:row>
      <xdr:rowOff>123825</xdr:rowOff>
    </xdr:to>
    <xdr:sp macro="" textlink="">
      <xdr:nvSpPr>
        <xdr:cNvPr id="7187" name="団体名称ボックス">
          <a:extLst>
            <a:ext uri="{FF2B5EF4-FFF2-40B4-BE49-F238E27FC236}">
              <a16:creationId xmlns:a16="http://schemas.microsoft.com/office/drawing/2014/main" id="{AA37A2AF-8C35-69AA-EE5C-1A821A84B4D4}"/>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栃木県日光市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320" name="Line 22">
          <a:extLst>
            <a:ext uri="{FF2B5EF4-FFF2-40B4-BE49-F238E27FC236}">
              <a16:creationId xmlns:a16="http://schemas.microsoft.com/office/drawing/2014/main" id="{6F6C0CF4-F007-D0C1-C856-AA7A792E5BDC}"/>
            </a:ext>
          </a:extLst>
        </xdr:cNvPr>
        <xdr:cNvSpPr>
          <a:spLocks noChangeShapeType="1"/>
        </xdr:cNvSpPr>
      </xdr:nvSpPr>
      <xdr:spPr bwMode="auto">
        <a:xfrm>
          <a:off x="457200" y="7589520"/>
          <a:ext cx="5372100" cy="35052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106680</xdr:colOff>
      <xdr:row>3</xdr:row>
      <xdr:rowOff>125730</xdr:rowOff>
    </xdr:from>
    <xdr:to>
      <xdr:col>2</xdr:col>
      <xdr:colOff>842046</xdr:colOff>
      <xdr:row>5</xdr:row>
      <xdr:rowOff>125730</xdr:rowOff>
    </xdr:to>
    <xdr:sp macro="" textlink="">
      <xdr:nvSpPr>
        <xdr:cNvPr id="7189" name="テキスト ボックス 6">
          <a:extLst>
            <a:ext uri="{FF2B5EF4-FFF2-40B4-BE49-F238E27FC236}">
              <a16:creationId xmlns:a16="http://schemas.microsoft.com/office/drawing/2014/main" id="{3FD98AB5-F227-7AD8-26C4-28271CE0EA0D}"/>
            </a:ext>
          </a:extLst>
        </xdr:cNvPr>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401955</xdr:colOff>
      <xdr:row>40</xdr:row>
      <xdr:rowOff>9525</xdr:rowOff>
    </xdr:from>
    <xdr:to>
      <xdr:col>17</xdr:col>
      <xdr:colOff>792465</xdr:colOff>
      <xdr:row>51</xdr:row>
      <xdr:rowOff>171450</xdr:rowOff>
    </xdr:to>
    <xdr:sp macro="" textlink="" fLocksText="0">
      <xdr:nvSpPr>
        <xdr:cNvPr id="7190" name="Text Box 22">
          <a:extLst>
            <a:ext uri="{FF2B5EF4-FFF2-40B4-BE49-F238E27FC236}">
              <a16:creationId xmlns:a16="http://schemas.microsoft.com/office/drawing/2014/main" id="{EC76C412-3426-7229-3B49-94257A16282C}"/>
            </a:ext>
          </a:extLst>
        </xdr:cNvPr>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ゴシック"/>
              <a:ea typeface="ＭＳ ゴシック"/>
            </a:rPr>
            <a:t>平成２３年度における将来負担比率の分子は１１，３８９百万円となっている。将来負担額(A)においては、合併特例事業債や臨時財政対策債の発行による、地方債の現在高の増や下水道事業特別会計繰出金の見直しによる公営企業債等繰入見込額の増により、７７８百万円の増となっている。一方、将来負担額から控除する充当可能財源等(B)においては、減債基金への積み増しにより充当可能基金が増となったことや、合併特例事業債や臨時財政対策債など交付税措置の割合が高い地方債を活用したため、基準財政需要額算入見込額が増となったことにより、２，４１２百万円の増となっている。これらの理由により、将来負担比率の分子は前年度より１，６３３百万円の減となっている。しかし、地方債への過度な依存は避けなければならないことから、緊急度や住民ニーズを的確に捉えた事業の集中と選択を徹底し、交付税措置のある市債の計画的な活用を図りながら、適正な財政運営に努め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2C257-B38D-4EE9-B6FD-CB319A5295CE}">
  <sheetPr codeName="Sheet2">
    <pageSetUpPr fitToPage="1"/>
  </sheetPr>
  <dimension ref="A1:DO56"/>
  <sheetViews>
    <sheetView showGridLines="0" tabSelected="1" zoomScaleNormal="100" workbookViewId="0"/>
  </sheetViews>
  <sheetFormatPr defaultColWidth="0" defaultRowHeight="10.8" zeroHeight="1" x14ac:dyDescent="0.2"/>
  <cols>
    <col min="1" max="119" width="2.109375" style="136" customWidth="1"/>
    <col min="120" max="16384" width="0" style="136" hidden="1"/>
  </cols>
  <sheetData>
    <row r="1" spans="1:119" ht="33" customHeight="1" x14ac:dyDescent="0.2">
      <c r="A1" s="134"/>
      <c r="B1" s="513" t="s">
        <v>135</v>
      </c>
      <c r="C1" s="513"/>
      <c r="D1" s="513"/>
      <c r="E1" s="513"/>
      <c r="F1" s="513"/>
      <c r="G1" s="513"/>
      <c r="H1" s="513"/>
      <c r="I1" s="513"/>
      <c r="J1" s="513"/>
      <c r="K1" s="513"/>
      <c r="L1" s="513"/>
      <c r="M1" s="513"/>
      <c r="N1" s="513"/>
      <c r="O1" s="513"/>
      <c r="P1" s="513"/>
      <c r="Q1" s="513"/>
      <c r="R1" s="513"/>
      <c r="S1" s="513"/>
      <c r="T1" s="513"/>
      <c r="U1" s="513"/>
      <c r="V1" s="513"/>
      <c r="W1" s="513"/>
      <c r="X1" s="513"/>
      <c r="Y1" s="513"/>
      <c r="Z1" s="513"/>
      <c r="AA1" s="513"/>
      <c r="AB1" s="513"/>
      <c r="AC1" s="513"/>
      <c r="AD1" s="513"/>
      <c r="AE1" s="513"/>
      <c r="AF1" s="513"/>
      <c r="AG1" s="513"/>
      <c r="AH1" s="513"/>
      <c r="AI1" s="513"/>
      <c r="AJ1" s="513"/>
      <c r="AK1" s="513"/>
      <c r="AL1" s="513"/>
      <c r="AM1" s="513"/>
      <c r="AN1" s="513"/>
      <c r="AO1" s="513"/>
      <c r="AP1" s="513"/>
      <c r="AQ1" s="513"/>
      <c r="AR1" s="513"/>
      <c r="AS1" s="513"/>
      <c r="AT1" s="513"/>
      <c r="AU1" s="513"/>
      <c r="AV1" s="513"/>
      <c r="AW1" s="513"/>
      <c r="AX1" s="513"/>
      <c r="AY1" s="513"/>
      <c r="AZ1" s="513"/>
      <c r="BA1" s="513"/>
      <c r="BB1" s="513"/>
      <c r="BC1" s="513"/>
      <c r="BD1" s="513"/>
      <c r="BE1" s="513"/>
      <c r="BF1" s="513"/>
      <c r="BG1" s="513"/>
      <c r="BH1" s="513"/>
      <c r="BI1" s="513"/>
      <c r="BJ1" s="513"/>
      <c r="BK1" s="513"/>
      <c r="BL1" s="513"/>
      <c r="BM1" s="513"/>
      <c r="BN1" s="513"/>
      <c r="BO1" s="513"/>
      <c r="BP1" s="513"/>
      <c r="BQ1" s="513"/>
      <c r="BR1" s="513"/>
      <c r="BS1" s="513"/>
      <c r="BT1" s="513"/>
      <c r="BU1" s="513"/>
      <c r="BV1" s="513"/>
      <c r="BW1" s="513"/>
      <c r="BX1" s="513"/>
      <c r="BY1" s="513"/>
      <c r="BZ1" s="513"/>
      <c r="CA1" s="513"/>
      <c r="CB1" s="513"/>
      <c r="CC1" s="513"/>
      <c r="CD1" s="513"/>
      <c r="CE1" s="513"/>
      <c r="CF1" s="513"/>
      <c r="CG1" s="513"/>
      <c r="CH1" s="513"/>
      <c r="CI1" s="513"/>
      <c r="CJ1" s="513"/>
      <c r="CK1" s="513"/>
      <c r="CL1" s="513"/>
      <c r="CM1" s="513"/>
      <c r="CN1" s="513"/>
      <c r="CO1" s="513"/>
      <c r="CP1" s="513"/>
      <c r="CQ1" s="513"/>
      <c r="CR1" s="513"/>
      <c r="CS1" s="513"/>
      <c r="CT1" s="513"/>
      <c r="CU1" s="513"/>
      <c r="CV1" s="513"/>
      <c r="CW1" s="513"/>
      <c r="CX1" s="513"/>
      <c r="CY1" s="513"/>
      <c r="CZ1" s="513"/>
      <c r="DA1" s="513"/>
      <c r="DB1" s="513"/>
      <c r="DC1" s="513"/>
      <c r="DD1" s="513"/>
      <c r="DE1" s="513"/>
      <c r="DF1" s="513"/>
      <c r="DG1" s="513"/>
      <c r="DH1" s="513"/>
      <c r="DI1" s="513"/>
      <c r="DJ1" s="135"/>
      <c r="DK1" s="135"/>
      <c r="DL1" s="135"/>
      <c r="DM1" s="135"/>
      <c r="DN1" s="135"/>
      <c r="DO1" s="135"/>
    </row>
    <row r="2" spans="1:119" ht="24" thickBot="1" x14ac:dyDescent="0.25">
      <c r="A2" s="134"/>
      <c r="B2" s="137" t="s">
        <v>136</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x14ac:dyDescent="0.25">
      <c r="A3" s="135"/>
      <c r="B3" s="514" t="s">
        <v>137</v>
      </c>
      <c r="C3" s="515"/>
      <c r="D3" s="515"/>
      <c r="E3" s="516"/>
      <c r="F3" s="516"/>
      <c r="G3" s="516"/>
      <c r="H3" s="516"/>
      <c r="I3" s="516"/>
      <c r="J3" s="516"/>
      <c r="K3" s="516"/>
      <c r="L3" s="516" t="s">
        <v>138</v>
      </c>
      <c r="M3" s="516"/>
      <c r="N3" s="516"/>
      <c r="O3" s="516"/>
      <c r="P3" s="516"/>
      <c r="Q3" s="516"/>
      <c r="R3" s="520"/>
      <c r="S3" s="520"/>
      <c r="T3" s="520"/>
      <c r="U3" s="520"/>
      <c r="V3" s="521"/>
      <c r="W3" s="478" t="s">
        <v>139</v>
      </c>
      <c r="X3" s="479"/>
      <c r="Y3" s="479"/>
      <c r="Z3" s="479"/>
      <c r="AA3" s="479"/>
      <c r="AB3" s="515"/>
      <c r="AC3" s="520" t="s">
        <v>140</v>
      </c>
      <c r="AD3" s="479"/>
      <c r="AE3" s="479"/>
      <c r="AF3" s="479"/>
      <c r="AG3" s="479"/>
      <c r="AH3" s="479"/>
      <c r="AI3" s="479"/>
      <c r="AJ3" s="479"/>
      <c r="AK3" s="479"/>
      <c r="AL3" s="480"/>
      <c r="AM3" s="478" t="s">
        <v>141</v>
      </c>
      <c r="AN3" s="479"/>
      <c r="AO3" s="479"/>
      <c r="AP3" s="479"/>
      <c r="AQ3" s="479"/>
      <c r="AR3" s="479"/>
      <c r="AS3" s="479"/>
      <c r="AT3" s="479"/>
      <c r="AU3" s="479"/>
      <c r="AV3" s="479"/>
      <c r="AW3" s="479"/>
      <c r="AX3" s="480"/>
      <c r="AY3" s="476" t="s">
        <v>88</v>
      </c>
      <c r="AZ3" s="477"/>
      <c r="BA3" s="477"/>
      <c r="BB3" s="477"/>
      <c r="BC3" s="477"/>
      <c r="BD3" s="477"/>
      <c r="BE3" s="477"/>
      <c r="BF3" s="477"/>
      <c r="BG3" s="477"/>
      <c r="BH3" s="477"/>
      <c r="BI3" s="477"/>
      <c r="BJ3" s="477"/>
      <c r="BK3" s="477"/>
      <c r="BL3" s="477"/>
      <c r="BM3" s="512"/>
      <c r="BN3" s="478" t="s">
        <v>142</v>
      </c>
      <c r="BO3" s="479"/>
      <c r="BP3" s="479"/>
      <c r="BQ3" s="479"/>
      <c r="BR3" s="479"/>
      <c r="BS3" s="479"/>
      <c r="BT3" s="479"/>
      <c r="BU3" s="480"/>
      <c r="BV3" s="478" t="s">
        <v>143</v>
      </c>
      <c r="BW3" s="479"/>
      <c r="BX3" s="479"/>
      <c r="BY3" s="479"/>
      <c r="BZ3" s="479"/>
      <c r="CA3" s="479"/>
      <c r="CB3" s="479"/>
      <c r="CC3" s="480"/>
      <c r="CD3" s="476" t="s">
        <v>88</v>
      </c>
      <c r="CE3" s="477"/>
      <c r="CF3" s="477"/>
      <c r="CG3" s="477"/>
      <c r="CH3" s="477"/>
      <c r="CI3" s="477"/>
      <c r="CJ3" s="477"/>
      <c r="CK3" s="477"/>
      <c r="CL3" s="477"/>
      <c r="CM3" s="477"/>
      <c r="CN3" s="477"/>
      <c r="CO3" s="477"/>
      <c r="CP3" s="477"/>
      <c r="CQ3" s="477"/>
      <c r="CR3" s="477"/>
      <c r="CS3" s="512"/>
      <c r="CT3" s="478" t="s">
        <v>144</v>
      </c>
      <c r="CU3" s="479"/>
      <c r="CV3" s="479"/>
      <c r="CW3" s="479"/>
      <c r="CX3" s="479"/>
      <c r="CY3" s="479"/>
      <c r="CZ3" s="479"/>
      <c r="DA3" s="480"/>
      <c r="DB3" s="478" t="s">
        <v>145</v>
      </c>
      <c r="DC3" s="479"/>
      <c r="DD3" s="479"/>
      <c r="DE3" s="479"/>
      <c r="DF3" s="479"/>
      <c r="DG3" s="479"/>
      <c r="DH3" s="479"/>
      <c r="DI3" s="480"/>
      <c r="DJ3" s="134"/>
      <c r="DK3" s="134"/>
      <c r="DL3" s="134"/>
      <c r="DM3" s="134"/>
      <c r="DN3" s="134"/>
      <c r="DO3" s="134"/>
    </row>
    <row r="4" spans="1:119" ht="18.75" customHeight="1" x14ac:dyDescent="0.2">
      <c r="A4" s="135"/>
      <c r="B4" s="517"/>
      <c r="C4" s="494"/>
      <c r="D4" s="494"/>
      <c r="E4" s="487"/>
      <c r="F4" s="487"/>
      <c r="G4" s="487"/>
      <c r="H4" s="487"/>
      <c r="I4" s="487"/>
      <c r="J4" s="487"/>
      <c r="K4" s="487"/>
      <c r="L4" s="487"/>
      <c r="M4" s="487"/>
      <c r="N4" s="487"/>
      <c r="O4" s="487"/>
      <c r="P4" s="487"/>
      <c r="Q4" s="487"/>
      <c r="R4" s="488"/>
      <c r="S4" s="488"/>
      <c r="T4" s="488"/>
      <c r="U4" s="488"/>
      <c r="V4" s="489"/>
      <c r="W4" s="493"/>
      <c r="X4" s="335"/>
      <c r="Y4" s="335"/>
      <c r="Z4" s="335"/>
      <c r="AA4" s="335"/>
      <c r="AB4" s="494"/>
      <c r="AC4" s="488"/>
      <c r="AD4" s="335"/>
      <c r="AE4" s="335"/>
      <c r="AF4" s="335"/>
      <c r="AG4" s="335"/>
      <c r="AH4" s="335"/>
      <c r="AI4" s="335"/>
      <c r="AJ4" s="335"/>
      <c r="AK4" s="335"/>
      <c r="AL4" s="523"/>
      <c r="AM4" s="468"/>
      <c r="AN4" s="398"/>
      <c r="AO4" s="398"/>
      <c r="AP4" s="398"/>
      <c r="AQ4" s="398"/>
      <c r="AR4" s="398"/>
      <c r="AS4" s="398"/>
      <c r="AT4" s="398"/>
      <c r="AU4" s="398"/>
      <c r="AV4" s="398"/>
      <c r="AW4" s="398"/>
      <c r="AX4" s="481"/>
      <c r="AY4" s="371" t="s">
        <v>146</v>
      </c>
      <c r="AZ4" s="372"/>
      <c r="BA4" s="372"/>
      <c r="BB4" s="372"/>
      <c r="BC4" s="372"/>
      <c r="BD4" s="372"/>
      <c r="BE4" s="372"/>
      <c r="BF4" s="372"/>
      <c r="BG4" s="372"/>
      <c r="BH4" s="372"/>
      <c r="BI4" s="372"/>
      <c r="BJ4" s="372"/>
      <c r="BK4" s="372"/>
      <c r="BL4" s="372"/>
      <c r="BM4" s="373"/>
      <c r="BN4" s="383">
        <v>43734016</v>
      </c>
      <c r="BO4" s="384"/>
      <c r="BP4" s="384"/>
      <c r="BQ4" s="384"/>
      <c r="BR4" s="384"/>
      <c r="BS4" s="384"/>
      <c r="BT4" s="384"/>
      <c r="BU4" s="385"/>
      <c r="BV4" s="383">
        <v>45352732</v>
      </c>
      <c r="BW4" s="384"/>
      <c r="BX4" s="384"/>
      <c r="BY4" s="384"/>
      <c r="BZ4" s="384"/>
      <c r="CA4" s="384"/>
      <c r="CB4" s="384"/>
      <c r="CC4" s="385"/>
      <c r="CD4" s="509" t="s">
        <v>147</v>
      </c>
      <c r="CE4" s="510"/>
      <c r="CF4" s="510"/>
      <c r="CG4" s="510"/>
      <c r="CH4" s="510"/>
      <c r="CI4" s="510"/>
      <c r="CJ4" s="510"/>
      <c r="CK4" s="510"/>
      <c r="CL4" s="510"/>
      <c r="CM4" s="510"/>
      <c r="CN4" s="510"/>
      <c r="CO4" s="510"/>
      <c r="CP4" s="510"/>
      <c r="CQ4" s="510"/>
      <c r="CR4" s="510"/>
      <c r="CS4" s="511"/>
      <c r="CT4" s="506">
        <v>9.6999999999999993</v>
      </c>
      <c r="CU4" s="507"/>
      <c r="CV4" s="507"/>
      <c r="CW4" s="507"/>
      <c r="CX4" s="507"/>
      <c r="CY4" s="507"/>
      <c r="CZ4" s="507"/>
      <c r="DA4" s="508"/>
      <c r="DB4" s="506">
        <v>8.4</v>
      </c>
      <c r="DC4" s="507"/>
      <c r="DD4" s="507"/>
      <c r="DE4" s="507"/>
      <c r="DF4" s="507"/>
      <c r="DG4" s="507"/>
      <c r="DH4" s="507"/>
      <c r="DI4" s="508"/>
      <c r="DJ4" s="134"/>
      <c r="DK4" s="134"/>
      <c r="DL4" s="134"/>
      <c r="DM4" s="134"/>
      <c r="DN4" s="134"/>
      <c r="DO4" s="134"/>
    </row>
    <row r="5" spans="1:119" ht="18.75" customHeight="1" x14ac:dyDescent="0.2">
      <c r="A5" s="135"/>
      <c r="B5" s="518"/>
      <c r="C5" s="399"/>
      <c r="D5" s="399"/>
      <c r="E5" s="519"/>
      <c r="F5" s="519"/>
      <c r="G5" s="519"/>
      <c r="H5" s="519"/>
      <c r="I5" s="519"/>
      <c r="J5" s="519"/>
      <c r="K5" s="519"/>
      <c r="L5" s="519"/>
      <c r="M5" s="519"/>
      <c r="N5" s="519"/>
      <c r="O5" s="519"/>
      <c r="P5" s="519"/>
      <c r="Q5" s="519"/>
      <c r="R5" s="397"/>
      <c r="S5" s="397"/>
      <c r="T5" s="397"/>
      <c r="U5" s="397"/>
      <c r="V5" s="522"/>
      <c r="W5" s="468"/>
      <c r="X5" s="398"/>
      <c r="Y5" s="398"/>
      <c r="Z5" s="398"/>
      <c r="AA5" s="398"/>
      <c r="AB5" s="399"/>
      <c r="AC5" s="397"/>
      <c r="AD5" s="398"/>
      <c r="AE5" s="398"/>
      <c r="AF5" s="398"/>
      <c r="AG5" s="398"/>
      <c r="AH5" s="398"/>
      <c r="AI5" s="398"/>
      <c r="AJ5" s="398"/>
      <c r="AK5" s="398"/>
      <c r="AL5" s="481"/>
      <c r="AM5" s="467" t="s">
        <v>148</v>
      </c>
      <c r="AN5" s="366"/>
      <c r="AO5" s="366"/>
      <c r="AP5" s="366"/>
      <c r="AQ5" s="366"/>
      <c r="AR5" s="366"/>
      <c r="AS5" s="366"/>
      <c r="AT5" s="367"/>
      <c r="AU5" s="447" t="s">
        <v>149</v>
      </c>
      <c r="AV5" s="448"/>
      <c r="AW5" s="448"/>
      <c r="AX5" s="448"/>
      <c r="AY5" s="342" t="s">
        <v>150</v>
      </c>
      <c r="AZ5" s="343"/>
      <c r="BA5" s="343"/>
      <c r="BB5" s="343"/>
      <c r="BC5" s="343"/>
      <c r="BD5" s="343"/>
      <c r="BE5" s="343"/>
      <c r="BF5" s="343"/>
      <c r="BG5" s="343"/>
      <c r="BH5" s="343"/>
      <c r="BI5" s="343"/>
      <c r="BJ5" s="343"/>
      <c r="BK5" s="343"/>
      <c r="BL5" s="343"/>
      <c r="BM5" s="344"/>
      <c r="BN5" s="352">
        <v>41191458</v>
      </c>
      <c r="BO5" s="353"/>
      <c r="BP5" s="353"/>
      <c r="BQ5" s="353"/>
      <c r="BR5" s="353"/>
      <c r="BS5" s="353"/>
      <c r="BT5" s="353"/>
      <c r="BU5" s="354"/>
      <c r="BV5" s="352">
        <v>42925118</v>
      </c>
      <c r="BW5" s="353"/>
      <c r="BX5" s="353"/>
      <c r="BY5" s="353"/>
      <c r="BZ5" s="353"/>
      <c r="CA5" s="353"/>
      <c r="CB5" s="353"/>
      <c r="CC5" s="354"/>
      <c r="CD5" s="400" t="s">
        <v>151</v>
      </c>
      <c r="CE5" s="401"/>
      <c r="CF5" s="401"/>
      <c r="CG5" s="401"/>
      <c r="CH5" s="401"/>
      <c r="CI5" s="401"/>
      <c r="CJ5" s="401"/>
      <c r="CK5" s="401"/>
      <c r="CL5" s="401"/>
      <c r="CM5" s="401"/>
      <c r="CN5" s="401"/>
      <c r="CO5" s="401"/>
      <c r="CP5" s="401"/>
      <c r="CQ5" s="401"/>
      <c r="CR5" s="401"/>
      <c r="CS5" s="402"/>
      <c r="CT5" s="358">
        <v>92.1</v>
      </c>
      <c r="CU5" s="359"/>
      <c r="CV5" s="359"/>
      <c r="CW5" s="359"/>
      <c r="CX5" s="359"/>
      <c r="CY5" s="359"/>
      <c r="CZ5" s="359"/>
      <c r="DA5" s="360"/>
      <c r="DB5" s="358">
        <v>91</v>
      </c>
      <c r="DC5" s="359"/>
      <c r="DD5" s="359"/>
      <c r="DE5" s="359"/>
      <c r="DF5" s="359"/>
      <c r="DG5" s="359"/>
      <c r="DH5" s="359"/>
      <c r="DI5" s="360"/>
      <c r="DJ5" s="134"/>
      <c r="DK5" s="134"/>
      <c r="DL5" s="134"/>
      <c r="DM5" s="134"/>
      <c r="DN5" s="134"/>
      <c r="DO5" s="134"/>
    </row>
    <row r="6" spans="1:119" ht="18.75" customHeight="1" x14ac:dyDescent="0.2">
      <c r="A6" s="135"/>
      <c r="B6" s="524" t="s">
        <v>152</v>
      </c>
      <c r="C6" s="396"/>
      <c r="D6" s="396"/>
      <c r="E6" s="485"/>
      <c r="F6" s="485"/>
      <c r="G6" s="485"/>
      <c r="H6" s="485"/>
      <c r="I6" s="485"/>
      <c r="J6" s="485"/>
      <c r="K6" s="485"/>
      <c r="L6" s="485" t="s">
        <v>153</v>
      </c>
      <c r="M6" s="485"/>
      <c r="N6" s="485"/>
      <c r="O6" s="485"/>
      <c r="P6" s="485"/>
      <c r="Q6" s="485"/>
      <c r="R6" s="417"/>
      <c r="S6" s="417"/>
      <c r="T6" s="417"/>
      <c r="U6" s="417"/>
      <c r="V6" s="486"/>
      <c r="W6" s="427" t="s">
        <v>154</v>
      </c>
      <c r="X6" s="395"/>
      <c r="Y6" s="395"/>
      <c r="Z6" s="395"/>
      <c r="AA6" s="395"/>
      <c r="AB6" s="396"/>
      <c r="AC6" s="495" t="s">
        <v>155</v>
      </c>
      <c r="AD6" s="496"/>
      <c r="AE6" s="496"/>
      <c r="AF6" s="496"/>
      <c r="AG6" s="496"/>
      <c r="AH6" s="496"/>
      <c r="AI6" s="496"/>
      <c r="AJ6" s="496"/>
      <c r="AK6" s="496"/>
      <c r="AL6" s="497"/>
      <c r="AM6" s="467" t="s">
        <v>156</v>
      </c>
      <c r="AN6" s="366"/>
      <c r="AO6" s="366"/>
      <c r="AP6" s="366"/>
      <c r="AQ6" s="366"/>
      <c r="AR6" s="366"/>
      <c r="AS6" s="366"/>
      <c r="AT6" s="367"/>
      <c r="AU6" s="447" t="s">
        <v>157</v>
      </c>
      <c r="AV6" s="448"/>
      <c r="AW6" s="448"/>
      <c r="AX6" s="448"/>
      <c r="AY6" s="342" t="s">
        <v>158</v>
      </c>
      <c r="AZ6" s="343"/>
      <c r="BA6" s="343"/>
      <c r="BB6" s="343"/>
      <c r="BC6" s="343"/>
      <c r="BD6" s="343"/>
      <c r="BE6" s="343"/>
      <c r="BF6" s="343"/>
      <c r="BG6" s="343"/>
      <c r="BH6" s="343"/>
      <c r="BI6" s="343"/>
      <c r="BJ6" s="343"/>
      <c r="BK6" s="343"/>
      <c r="BL6" s="343"/>
      <c r="BM6" s="344"/>
      <c r="BN6" s="352">
        <v>2542558</v>
      </c>
      <c r="BO6" s="353"/>
      <c r="BP6" s="353"/>
      <c r="BQ6" s="353"/>
      <c r="BR6" s="353"/>
      <c r="BS6" s="353"/>
      <c r="BT6" s="353"/>
      <c r="BU6" s="354"/>
      <c r="BV6" s="352">
        <v>2427614</v>
      </c>
      <c r="BW6" s="353"/>
      <c r="BX6" s="353"/>
      <c r="BY6" s="353"/>
      <c r="BZ6" s="353"/>
      <c r="CA6" s="353"/>
      <c r="CB6" s="353"/>
      <c r="CC6" s="354"/>
      <c r="CD6" s="400" t="s">
        <v>159</v>
      </c>
      <c r="CE6" s="401"/>
      <c r="CF6" s="401"/>
      <c r="CG6" s="401"/>
      <c r="CH6" s="401"/>
      <c r="CI6" s="401"/>
      <c r="CJ6" s="401"/>
      <c r="CK6" s="401"/>
      <c r="CL6" s="401"/>
      <c r="CM6" s="401"/>
      <c r="CN6" s="401"/>
      <c r="CO6" s="401"/>
      <c r="CP6" s="401"/>
      <c r="CQ6" s="401"/>
      <c r="CR6" s="401"/>
      <c r="CS6" s="402"/>
      <c r="CT6" s="503">
        <v>100.3</v>
      </c>
      <c r="CU6" s="504"/>
      <c r="CV6" s="504"/>
      <c r="CW6" s="504"/>
      <c r="CX6" s="504"/>
      <c r="CY6" s="504"/>
      <c r="CZ6" s="504"/>
      <c r="DA6" s="505"/>
      <c r="DB6" s="503">
        <v>100.6</v>
      </c>
      <c r="DC6" s="504"/>
      <c r="DD6" s="504"/>
      <c r="DE6" s="504"/>
      <c r="DF6" s="504"/>
      <c r="DG6" s="504"/>
      <c r="DH6" s="504"/>
      <c r="DI6" s="505"/>
      <c r="DJ6" s="134"/>
      <c r="DK6" s="134"/>
      <c r="DL6" s="134"/>
      <c r="DM6" s="134"/>
      <c r="DN6" s="134"/>
      <c r="DO6" s="134"/>
    </row>
    <row r="7" spans="1:119" ht="18.75" customHeight="1" x14ac:dyDescent="0.2">
      <c r="A7" s="135"/>
      <c r="B7" s="517"/>
      <c r="C7" s="494"/>
      <c r="D7" s="494"/>
      <c r="E7" s="487"/>
      <c r="F7" s="487"/>
      <c r="G7" s="487"/>
      <c r="H7" s="487"/>
      <c r="I7" s="487"/>
      <c r="J7" s="487"/>
      <c r="K7" s="487"/>
      <c r="L7" s="487"/>
      <c r="M7" s="487"/>
      <c r="N7" s="487"/>
      <c r="O7" s="487"/>
      <c r="P7" s="487"/>
      <c r="Q7" s="487"/>
      <c r="R7" s="488"/>
      <c r="S7" s="488"/>
      <c r="T7" s="488"/>
      <c r="U7" s="488"/>
      <c r="V7" s="489"/>
      <c r="W7" s="493"/>
      <c r="X7" s="335"/>
      <c r="Y7" s="335"/>
      <c r="Z7" s="335"/>
      <c r="AA7" s="335"/>
      <c r="AB7" s="494"/>
      <c r="AC7" s="498"/>
      <c r="AD7" s="334"/>
      <c r="AE7" s="334"/>
      <c r="AF7" s="334"/>
      <c r="AG7" s="334"/>
      <c r="AH7" s="334"/>
      <c r="AI7" s="334"/>
      <c r="AJ7" s="334"/>
      <c r="AK7" s="334"/>
      <c r="AL7" s="499"/>
      <c r="AM7" s="467" t="s">
        <v>160</v>
      </c>
      <c r="AN7" s="366"/>
      <c r="AO7" s="366"/>
      <c r="AP7" s="366"/>
      <c r="AQ7" s="366"/>
      <c r="AR7" s="366"/>
      <c r="AS7" s="366"/>
      <c r="AT7" s="367"/>
      <c r="AU7" s="447" t="s">
        <v>161</v>
      </c>
      <c r="AV7" s="448"/>
      <c r="AW7" s="448"/>
      <c r="AX7" s="448"/>
      <c r="AY7" s="342" t="s">
        <v>162</v>
      </c>
      <c r="AZ7" s="343"/>
      <c r="BA7" s="343"/>
      <c r="BB7" s="343"/>
      <c r="BC7" s="343"/>
      <c r="BD7" s="343"/>
      <c r="BE7" s="343"/>
      <c r="BF7" s="343"/>
      <c r="BG7" s="343"/>
      <c r="BH7" s="343"/>
      <c r="BI7" s="343"/>
      <c r="BJ7" s="343"/>
      <c r="BK7" s="343"/>
      <c r="BL7" s="343"/>
      <c r="BM7" s="344"/>
      <c r="BN7" s="352">
        <v>143851</v>
      </c>
      <c r="BO7" s="353"/>
      <c r="BP7" s="353"/>
      <c r="BQ7" s="353"/>
      <c r="BR7" s="353"/>
      <c r="BS7" s="353"/>
      <c r="BT7" s="353"/>
      <c r="BU7" s="354"/>
      <c r="BV7" s="352">
        <v>328411</v>
      </c>
      <c r="BW7" s="353"/>
      <c r="BX7" s="353"/>
      <c r="BY7" s="353"/>
      <c r="BZ7" s="353"/>
      <c r="CA7" s="353"/>
      <c r="CB7" s="353"/>
      <c r="CC7" s="354"/>
      <c r="CD7" s="400" t="s">
        <v>163</v>
      </c>
      <c r="CE7" s="401"/>
      <c r="CF7" s="401"/>
      <c r="CG7" s="401"/>
      <c r="CH7" s="401"/>
      <c r="CI7" s="401"/>
      <c r="CJ7" s="401"/>
      <c r="CK7" s="401"/>
      <c r="CL7" s="401"/>
      <c r="CM7" s="401"/>
      <c r="CN7" s="401"/>
      <c r="CO7" s="401"/>
      <c r="CP7" s="401"/>
      <c r="CQ7" s="401"/>
      <c r="CR7" s="401"/>
      <c r="CS7" s="402"/>
      <c r="CT7" s="352">
        <v>24818003</v>
      </c>
      <c r="CU7" s="353"/>
      <c r="CV7" s="353"/>
      <c r="CW7" s="353"/>
      <c r="CX7" s="353"/>
      <c r="CY7" s="353"/>
      <c r="CZ7" s="353"/>
      <c r="DA7" s="354"/>
      <c r="DB7" s="352">
        <v>25131482</v>
      </c>
      <c r="DC7" s="353"/>
      <c r="DD7" s="353"/>
      <c r="DE7" s="353"/>
      <c r="DF7" s="353"/>
      <c r="DG7" s="353"/>
      <c r="DH7" s="353"/>
      <c r="DI7" s="354"/>
      <c r="DJ7" s="134"/>
      <c r="DK7" s="134"/>
      <c r="DL7" s="134"/>
      <c r="DM7" s="134"/>
      <c r="DN7" s="134"/>
      <c r="DO7" s="134"/>
    </row>
    <row r="8" spans="1:119" ht="18.75" customHeight="1" thickBot="1" x14ac:dyDescent="0.25">
      <c r="A8" s="135"/>
      <c r="B8" s="525"/>
      <c r="C8" s="430"/>
      <c r="D8" s="430"/>
      <c r="E8" s="490"/>
      <c r="F8" s="490"/>
      <c r="G8" s="490"/>
      <c r="H8" s="490"/>
      <c r="I8" s="490"/>
      <c r="J8" s="490"/>
      <c r="K8" s="490"/>
      <c r="L8" s="490"/>
      <c r="M8" s="490"/>
      <c r="N8" s="490"/>
      <c r="O8" s="490"/>
      <c r="P8" s="490"/>
      <c r="Q8" s="490"/>
      <c r="R8" s="491"/>
      <c r="S8" s="491"/>
      <c r="T8" s="491"/>
      <c r="U8" s="491"/>
      <c r="V8" s="492"/>
      <c r="W8" s="428"/>
      <c r="X8" s="429"/>
      <c r="Y8" s="429"/>
      <c r="Z8" s="429"/>
      <c r="AA8" s="429"/>
      <c r="AB8" s="430"/>
      <c r="AC8" s="500"/>
      <c r="AD8" s="501"/>
      <c r="AE8" s="501"/>
      <c r="AF8" s="501"/>
      <c r="AG8" s="501"/>
      <c r="AH8" s="501"/>
      <c r="AI8" s="501"/>
      <c r="AJ8" s="501"/>
      <c r="AK8" s="501"/>
      <c r="AL8" s="502"/>
      <c r="AM8" s="467" t="s">
        <v>164</v>
      </c>
      <c r="AN8" s="366"/>
      <c r="AO8" s="366"/>
      <c r="AP8" s="366"/>
      <c r="AQ8" s="366"/>
      <c r="AR8" s="366"/>
      <c r="AS8" s="366"/>
      <c r="AT8" s="367"/>
      <c r="AU8" s="447" t="s">
        <v>161</v>
      </c>
      <c r="AV8" s="448"/>
      <c r="AW8" s="448"/>
      <c r="AX8" s="448"/>
      <c r="AY8" s="342" t="s">
        <v>165</v>
      </c>
      <c r="AZ8" s="343"/>
      <c r="BA8" s="343"/>
      <c r="BB8" s="343"/>
      <c r="BC8" s="343"/>
      <c r="BD8" s="343"/>
      <c r="BE8" s="343"/>
      <c r="BF8" s="343"/>
      <c r="BG8" s="343"/>
      <c r="BH8" s="343"/>
      <c r="BI8" s="343"/>
      <c r="BJ8" s="343"/>
      <c r="BK8" s="343"/>
      <c r="BL8" s="343"/>
      <c r="BM8" s="344"/>
      <c r="BN8" s="352">
        <v>2398707</v>
      </c>
      <c r="BO8" s="353"/>
      <c r="BP8" s="353"/>
      <c r="BQ8" s="353"/>
      <c r="BR8" s="353"/>
      <c r="BS8" s="353"/>
      <c r="BT8" s="353"/>
      <c r="BU8" s="354"/>
      <c r="BV8" s="352">
        <v>2099203</v>
      </c>
      <c r="BW8" s="353"/>
      <c r="BX8" s="353"/>
      <c r="BY8" s="353"/>
      <c r="BZ8" s="353"/>
      <c r="CA8" s="353"/>
      <c r="CB8" s="353"/>
      <c r="CC8" s="354"/>
      <c r="CD8" s="400" t="s">
        <v>166</v>
      </c>
      <c r="CE8" s="401"/>
      <c r="CF8" s="401"/>
      <c r="CG8" s="401"/>
      <c r="CH8" s="401"/>
      <c r="CI8" s="401"/>
      <c r="CJ8" s="401"/>
      <c r="CK8" s="401"/>
      <c r="CL8" s="401"/>
      <c r="CM8" s="401"/>
      <c r="CN8" s="401"/>
      <c r="CO8" s="401"/>
      <c r="CP8" s="401"/>
      <c r="CQ8" s="401"/>
      <c r="CR8" s="401"/>
      <c r="CS8" s="402"/>
      <c r="CT8" s="470">
        <v>0.67</v>
      </c>
      <c r="CU8" s="471"/>
      <c r="CV8" s="471"/>
      <c r="CW8" s="471"/>
      <c r="CX8" s="471"/>
      <c r="CY8" s="471"/>
      <c r="CZ8" s="471"/>
      <c r="DA8" s="472"/>
      <c r="DB8" s="470">
        <v>0.7</v>
      </c>
      <c r="DC8" s="471"/>
      <c r="DD8" s="471"/>
      <c r="DE8" s="471"/>
      <c r="DF8" s="471"/>
      <c r="DG8" s="471"/>
      <c r="DH8" s="471"/>
      <c r="DI8" s="472"/>
      <c r="DJ8" s="134"/>
      <c r="DK8" s="134"/>
      <c r="DL8" s="134"/>
      <c r="DM8" s="134"/>
      <c r="DN8" s="134"/>
      <c r="DO8" s="134"/>
    </row>
    <row r="9" spans="1:119" ht="18.75" customHeight="1" thickBot="1" x14ac:dyDescent="0.25">
      <c r="A9" s="135"/>
      <c r="B9" s="476" t="s">
        <v>167</v>
      </c>
      <c r="C9" s="477"/>
      <c r="D9" s="477"/>
      <c r="E9" s="477"/>
      <c r="F9" s="477"/>
      <c r="G9" s="477"/>
      <c r="H9" s="477"/>
      <c r="I9" s="477"/>
      <c r="J9" s="477"/>
      <c r="K9" s="441"/>
      <c r="L9" s="464" t="s">
        <v>168</v>
      </c>
      <c r="M9" s="465"/>
      <c r="N9" s="465"/>
      <c r="O9" s="465"/>
      <c r="P9" s="465"/>
      <c r="Q9" s="466"/>
      <c r="R9" s="449">
        <v>90066</v>
      </c>
      <c r="S9" s="450"/>
      <c r="T9" s="450"/>
      <c r="U9" s="450"/>
      <c r="V9" s="451"/>
      <c r="W9" s="478" t="s">
        <v>169</v>
      </c>
      <c r="X9" s="479"/>
      <c r="Y9" s="479"/>
      <c r="Z9" s="479"/>
      <c r="AA9" s="479"/>
      <c r="AB9" s="479"/>
      <c r="AC9" s="479"/>
      <c r="AD9" s="479"/>
      <c r="AE9" s="479"/>
      <c r="AF9" s="479"/>
      <c r="AG9" s="479"/>
      <c r="AH9" s="479"/>
      <c r="AI9" s="479"/>
      <c r="AJ9" s="479"/>
      <c r="AK9" s="479"/>
      <c r="AL9" s="480"/>
      <c r="AM9" s="467" t="s">
        <v>170</v>
      </c>
      <c r="AN9" s="366"/>
      <c r="AO9" s="366"/>
      <c r="AP9" s="366"/>
      <c r="AQ9" s="366"/>
      <c r="AR9" s="366"/>
      <c r="AS9" s="366"/>
      <c r="AT9" s="367"/>
      <c r="AU9" s="447" t="s">
        <v>171</v>
      </c>
      <c r="AV9" s="448"/>
      <c r="AW9" s="448"/>
      <c r="AX9" s="448"/>
      <c r="AY9" s="342" t="s">
        <v>172</v>
      </c>
      <c r="AZ9" s="343"/>
      <c r="BA9" s="343"/>
      <c r="BB9" s="343"/>
      <c r="BC9" s="343"/>
      <c r="BD9" s="343"/>
      <c r="BE9" s="343"/>
      <c r="BF9" s="343"/>
      <c r="BG9" s="343"/>
      <c r="BH9" s="343"/>
      <c r="BI9" s="343"/>
      <c r="BJ9" s="343"/>
      <c r="BK9" s="343"/>
      <c r="BL9" s="343"/>
      <c r="BM9" s="344"/>
      <c r="BN9" s="352">
        <v>299504</v>
      </c>
      <c r="BO9" s="353"/>
      <c r="BP9" s="353"/>
      <c r="BQ9" s="353"/>
      <c r="BR9" s="353"/>
      <c r="BS9" s="353"/>
      <c r="BT9" s="353"/>
      <c r="BU9" s="354"/>
      <c r="BV9" s="352">
        <v>-105749</v>
      </c>
      <c r="BW9" s="353"/>
      <c r="BX9" s="353"/>
      <c r="BY9" s="353"/>
      <c r="BZ9" s="353"/>
      <c r="CA9" s="353"/>
      <c r="CB9" s="353"/>
      <c r="CC9" s="354"/>
      <c r="CD9" s="355" t="s">
        <v>173</v>
      </c>
      <c r="CE9" s="356"/>
      <c r="CF9" s="356"/>
      <c r="CG9" s="356"/>
      <c r="CH9" s="356"/>
      <c r="CI9" s="356"/>
      <c r="CJ9" s="356"/>
      <c r="CK9" s="356"/>
      <c r="CL9" s="356"/>
      <c r="CM9" s="356"/>
      <c r="CN9" s="356"/>
      <c r="CO9" s="356"/>
      <c r="CP9" s="356"/>
      <c r="CQ9" s="356"/>
      <c r="CR9" s="356"/>
      <c r="CS9" s="357"/>
      <c r="CT9" s="361">
        <v>16.399999999999999</v>
      </c>
      <c r="CU9" s="362"/>
      <c r="CV9" s="362"/>
      <c r="CW9" s="362"/>
      <c r="CX9" s="362"/>
      <c r="CY9" s="362"/>
      <c r="CZ9" s="362"/>
      <c r="DA9" s="363"/>
      <c r="DB9" s="361">
        <v>16.600000000000001</v>
      </c>
      <c r="DC9" s="362"/>
      <c r="DD9" s="362"/>
      <c r="DE9" s="362"/>
      <c r="DF9" s="362"/>
      <c r="DG9" s="362"/>
      <c r="DH9" s="362"/>
      <c r="DI9" s="363"/>
      <c r="DJ9" s="134"/>
      <c r="DK9" s="134"/>
      <c r="DL9" s="134"/>
      <c r="DM9" s="134"/>
      <c r="DN9" s="134"/>
      <c r="DO9" s="134"/>
    </row>
    <row r="10" spans="1:119" ht="18.75" customHeight="1" thickBot="1" x14ac:dyDescent="0.25">
      <c r="A10" s="135"/>
      <c r="B10" s="476"/>
      <c r="C10" s="477"/>
      <c r="D10" s="477"/>
      <c r="E10" s="477"/>
      <c r="F10" s="477"/>
      <c r="G10" s="477"/>
      <c r="H10" s="477"/>
      <c r="I10" s="477"/>
      <c r="J10" s="477"/>
      <c r="K10" s="441"/>
      <c r="L10" s="365" t="s">
        <v>174</v>
      </c>
      <c r="M10" s="366"/>
      <c r="N10" s="366"/>
      <c r="O10" s="366"/>
      <c r="P10" s="366"/>
      <c r="Q10" s="367"/>
      <c r="R10" s="345">
        <v>94291</v>
      </c>
      <c r="S10" s="346"/>
      <c r="T10" s="346"/>
      <c r="U10" s="346"/>
      <c r="V10" s="347"/>
      <c r="W10" s="468"/>
      <c r="X10" s="398"/>
      <c r="Y10" s="398"/>
      <c r="Z10" s="398"/>
      <c r="AA10" s="398"/>
      <c r="AB10" s="398"/>
      <c r="AC10" s="398"/>
      <c r="AD10" s="398"/>
      <c r="AE10" s="398"/>
      <c r="AF10" s="398"/>
      <c r="AG10" s="398"/>
      <c r="AH10" s="398"/>
      <c r="AI10" s="398"/>
      <c r="AJ10" s="398"/>
      <c r="AK10" s="398"/>
      <c r="AL10" s="481"/>
      <c r="AM10" s="467" t="s">
        <v>175</v>
      </c>
      <c r="AN10" s="366"/>
      <c r="AO10" s="366"/>
      <c r="AP10" s="366"/>
      <c r="AQ10" s="366"/>
      <c r="AR10" s="366"/>
      <c r="AS10" s="366"/>
      <c r="AT10" s="367"/>
      <c r="AU10" s="447" t="s">
        <v>176</v>
      </c>
      <c r="AV10" s="448"/>
      <c r="AW10" s="448"/>
      <c r="AX10" s="448"/>
      <c r="AY10" s="342" t="s">
        <v>177</v>
      </c>
      <c r="AZ10" s="343"/>
      <c r="BA10" s="343"/>
      <c r="BB10" s="343"/>
      <c r="BC10" s="343"/>
      <c r="BD10" s="343"/>
      <c r="BE10" s="343"/>
      <c r="BF10" s="343"/>
      <c r="BG10" s="343"/>
      <c r="BH10" s="343"/>
      <c r="BI10" s="343"/>
      <c r="BJ10" s="343"/>
      <c r="BK10" s="343"/>
      <c r="BL10" s="343"/>
      <c r="BM10" s="344"/>
      <c r="BN10" s="352">
        <v>3136</v>
      </c>
      <c r="BO10" s="353"/>
      <c r="BP10" s="353"/>
      <c r="BQ10" s="353"/>
      <c r="BR10" s="353"/>
      <c r="BS10" s="353"/>
      <c r="BT10" s="353"/>
      <c r="BU10" s="354"/>
      <c r="BV10" s="352">
        <v>450774</v>
      </c>
      <c r="BW10" s="353"/>
      <c r="BX10" s="353"/>
      <c r="BY10" s="353"/>
      <c r="BZ10" s="353"/>
      <c r="CA10" s="353"/>
      <c r="CB10" s="353"/>
      <c r="CC10" s="354"/>
      <c r="CD10" s="509" t="s">
        <v>178</v>
      </c>
      <c r="CE10" s="510"/>
      <c r="CF10" s="510"/>
      <c r="CG10" s="510"/>
      <c r="CH10" s="510"/>
      <c r="CI10" s="510"/>
      <c r="CJ10" s="510"/>
      <c r="CK10" s="510"/>
      <c r="CL10" s="510"/>
      <c r="CM10" s="510"/>
      <c r="CN10" s="510"/>
      <c r="CO10" s="510"/>
      <c r="CP10" s="510"/>
      <c r="CQ10" s="510"/>
      <c r="CR10" s="510"/>
      <c r="CS10" s="511"/>
      <c r="CT10" s="473"/>
      <c r="CU10" s="474"/>
      <c r="CV10" s="474"/>
      <c r="CW10" s="474"/>
      <c r="CX10" s="474"/>
      <c r="CY10" s="474"/>
      <c r="CZ10" s="474"/>
      <c r="DA10" s="475"/>
      <c r="DB10" s="473"/>
      <c r="DC10" s="474"/>
      <c r="DD10" s="474"/>
      <c r="DE10" s="474"/>
      <c r="DF10" s="474"/>
      <c r="DG10" s="474"/>
      <c r="DH10" s="474"/>
      <c r="DI10" s="475"/>
      <c r="DJ10" s="134"/>
      <c r="DK10" s="134"/>
      <c r="DL10" s="134"/>
      <c r="DM10" s="134"/>
      <c r="DN10" s="134"/>
      <c r="DO10" s="134"/>
    </row>
    <row r="11" spans="1:119" ht="18.75" customHeight="1" thickBot="1" x14ac:dyDescent="0.25">
      <c r="A11" s="135"/>
      <c r="B11" s="476"/>
      <c r="C11" s="477"/>
      <c r="D11" s="477"/>
      <c r="E11" s="477"/>
      <c r="F11" s="477"/>
      <c r="G11" s="477"/>
      <c r="H11" s="477"/>
      <c r="I11" s="477"/>
      <c r="J11" s="477"/>
      <c r="K11" s="441"/>
      <c r="L11" s="437" t="s">
        <v>179</v>
      </c>
      <c r="M11" s="438"/>
      <c r="N11" s="438"/>
      <c r="O11" s="438"/>
      <c r="P11" s="438"/>
      <c r="Q11" s="439"/>
      <c r="R11" s="458" t="s">
        <v>180</v>
      </c>
      <c r="S11" s="459"/>
      <c r="T11" s="459"/>
      <c r="U11" s="459"/>
      <c r="V11" s="460"/>
      <c r="W11" s="484" t="s">
        <v>88</v>
      </c>
      <c r="X11" s="448"/>
      <c r="Y11" s="448"/>
      <c r="Z11" s="448"/>
      <c r="AA11" s="448"/>
      <c r="AB11" s="482"/>
      <c r="AC11" s="447" t="s">
        <v>181</v>
      </c>
      <c r="AD11" s="448"/>
      <c r="AE11" s="448"/>
      <c r="AF11" s="448"/>
      <c r="AG11" s="482"/>
      <c r="AH11" s="447" t="s">
        <v>182</v>
      </c>
      <c r="AI11" s="448"/>
      <c r="AJ11" s="448"/>
      <c r="AK11" s="448"/>
      <c r="AL11" s="483"/>
      <c r="AM11" s="467" t="s">
        <v>183</v>
      </c>
      <c r="AN11" s="366"/>
      <c r="AO11" s="366"/>
      <c r="AP11" s="366"/>
      <c r="AQ11" s="366"/>
      <c r="AR11" s="366"/>
      <c r="AS11" s="366"/>
      <c r="AT11" s="367"/>
      <c r="AU11" s="447" t="s">
        <v>176</v>
      </c>
      <c r="AV11" s="448"/>
      <c r="AW11" s="448"/>
      <c r="AX11" s="448"/>
      <c r="AY11" s="342" t="s">
        <v>184</v>
      </c>
      <c r="AZ11" s="343"/>
      <c r="BA11" s="343"/>
      <c r="BB11" s="343"/>
      <c r="BC11" s="343"/>
      <c r="BD11" s="343"/>
      <c r="BE11" s="343"/>
      <c r="BF11" s="343"/>
      <c r="BG11" s="343"/>
      <c r="BH11" s="343"/>
      <c r="BI11" s="343"/>
      <c r="BJ11" s="343"/>
      <c r="BK11" s="343"/>
      <c r="BL11" s="343"/>
      <c r="BM11" s="344"/>
      <c r="BN11" s="352" t="s">
        <v>185</v>
      </c>
      <c r="BO11" s="353"/>
      <c r="BP11" s="353"/>
      <c r="BQ11" s="353"/>
      <c r="BR11" s="353"/>
      <c r="BS11" s="353"/>
      <c r="BT11" s="353"/>
      <c r="BU11" s="354"/>
      <c r="BV11" s="352" t="s">
        <v>185</v>
      </c>
      <c r="BW11" s="353"/>
      <c r="BX11" s="353"/>
      <c r="BY11" s="353"/>
      <c r="BZ11" s="353"/>
      <c r="CA11" s="353"/>
      <c r="CB11" s="353"/>
      <c r="CC11" s="354"/>
      <c r="CD11" s="400" t="s">
        <v>186</v>
      </c>
      <c r="CE11" s="401"/>
      <c r="CF11" s="401"/>
      <c r="CG11" s="401"/>
      <c r="CH11" s="401"/>
      <c r="CI11" s="401"/>
      <c r="CJ11" s="401"/>
      <c r="CK11" s="401"/>
      <c r="CL11" s="401"/>
      <c r="CM11" s="401"/>
      <c r="CN11" s="401"/>
      <c r="CO11" s="401"/>
      <c r="CP11" s="401"/>
      <c r="CQ11" s="401"/>
      <c r="CR11" s="401"/>
      <c r="CS11" s="402"/>
      <c r="CT11" s="470" t="s">
        <v>187</v>
      </c>
      <c r="CU11" s="471"/>
      <c r="CV11" s="471"/>
      <c r="CW11" s="471"/>
      <c r="CX11" s="471"/>
      <c r="CY11" s="471"/>
      <c r="CZ11" s="471"/>
      <c r="DA11" s="472"/>
      <c r="DB11" s="470" t="s">
        <v>187</v>
      </c>
      <c r="DC11" s="471"/>
      <c r="DD11" s="471"/>
      <c r="DE11" s="471"/>
      <c r="DF11" s="471"/>
      <c r="DG11" s="471"/>
      <c r="DH11" s="471"/>
      <c r="DI11" s="472"/>
      <c r="DJ11" s="134"/>
      <c r="DK11" s="134"/>
      <c r="DL11" s="134"/>
      <c r="DM11" s="134"/>
      <c r="DN11" s="134"/>
      <c r="DO11" s="134"/>
    </row>
    <row r="12" spans="1:119" ht="18.75" customHeight="1" thickBot="1" x14ac:dyDescent="0.25">
      <c r="A12" s="135"/>
      <c r="B12" s="461" t="s">
        <v>188</v>
      </c>
      <c r="C12" s="462"/>
      <c r="D12" s="462"/>
      <c r="E12" s="462"/>
      <c r="F12" s="462"/>
      <c r="G12" s="462"/>
      <c r="H12" s="462"/>
      <c r="I12" s="462"/>
      <c r="J12" s="462"/>
      <c r="K12" s="463"/>
      <c r="L12" s="464" t="s">
        <v>189</v>
      </c>
      <c r="M12" s="465"/>
      <c r="N12" s="465"/>
      <c r="O12" s="465"/>
      <c r="P12" s="465"/>
      <c r="Q12" s="466"/>
      <c r="R12" s="449">
        <v>89893</v>
      </c>
      <c r="S12" s="450"/>
      <c r="T12" s="450"/>
      <c r="U12" s="450"/>
      <c r="V12" s="451"/>
      <c r="W12" s="427" t="s">
        <v>190</v>
      </c>
      <c r="X12" s="395"/>
      <c r="Y12" s="395"/>
      <c r="Z12" s="395"/>
      <c r="AA12" s="395"/>
      <c r="AB12" s="396"/>
      <c r="AC12" s="345">
        <v>2315</v>
      </c>
      <c r="AD12" s="346"/>
      <c r="AE12" s="346"/>
      <c r="AF12" s="346"/>
      <c r="AG12" s="364"/>
      <c r="AH12" s="345">
        <v>2768</v>
      </c>
      <c r="AI12" s="346"/>
      <c r="AJ12" s="346"/>
      <c r="AK12" s="346"/>
      <c r="AL12" s="347"/>
      <c r="AM12" s="467" t="s">
        <v>191</v>
      </c>
      <c r="AN12" s="366"/>
      <c r="AO12" s="366"/>
      <c r="AP12" s="366"/>
      <c r="AQ12" s="366"/>
      <c r="AR12" s="366"/>
      <c r="AS12" s="366"/>
      <c r="AT12" s="367"/>
      <c r="AU12" s="447" t="s">
        <v>192</v>
      </c>
      <c r="AV12" s="448"/>
      <c r="AW12" s="448"/>
      <c r="AX12" s="448"/>
      <c r="AY12" s="342" t="s">
        <v>193</v>
      </c>
      <c r="AZ12" s="343"/>
      <c r="BA12" s="343"/>
      <c r="BB12" s="343"/>
      <c r="BC12" s="343"/>
      <c r="BD12" s="343"/>
      <c r="BE12" s="343"/>
      <c r="BF12" s="343"/>
      <c r="BG12" s="343"/>
      <c r="BH12" s="343"/>
      <c r="BI12" s="343"/>
      <c r="BJ12" s="343"/>
      <c r="BK12" s="343"/>
      <c r="BL12" s="343"/>
      <c r="BM12" s="344"/>
      <c r="BN12" s="352" t="s">
        <v>194</v>
      </c>
      <c r="BO12" s="353"/>
      <c r="BP12" s="353"/>
      <c r="BQ12" s="353"/>
      <c r="BR12" s="353"/>
      <c r="BS12" s="353"/>
      <c r="BT12" s="353"/>
      <c r="BU12" s="354"/>
      <c r="BV12" s="352" t="s">
        <v>194</v>
      </c>
      <c r="BW12" s="353"/>
      <c r="BX12" s="353"/>
      <c r="BY12" s="353"/>
      <c r="BZ12" s="353"/>
      <c r="CA12" s="353"/>
      <c r="CB12" s="353"/>
      <c r="CC12" s="354"/>
      <c r="CD12" s="400" t="s">
        <v>195</v>
      </c>
      <c r="CE12" s="401"/>
      <c r="CF12" s="401"/>
      <c r="CG12" s="401"/>
      <c r="CH12" s="401"/>
      <c r="CI12" s="401"/>
      <c r="CJ12" s="401"/>
      <c r="CK12" s="401"/>
      <c r="CL12" s="401"/>
      <c r="CM12" s="401"/>
      <c r="CN12" s="401"/>
      <c r="CO12" s="401"/>
      <c r="CP12" s="401"/>
      <c r="CQ12" s="401"/>
      <c r="CR12" s="401"/>
      <c r="CS12" s="402"/>
      <c r="CT12" s="470" t="s">
        <v>196</v>
      </c>
      <c r="CU12" s="471"/>
      <c r="CV12" s="471"/>
      <c r="CW12" s="471"/>
      <c r="CX12" s="471"/>
      <c r="CY12" s="471"/>
      <c r="CZ12" s="471"/>
      <c r="DA12" s="472"/>
      <c r="DB12" s="470" t="s">
        <v>196</v>
      </c>
      <c r="DC12" s="471"/>
      <c r="DD12" s="471"/>
      <c r="DE12" s="471"/>
      <c r="DF12" s="471"/>
      <c r="DG12" s="471"/>
      <c r="DH12" s="471"/>
      <c r="DI12" s="472"/>
      <c r="DJ12" s="134"/>
      <c r="DK12" s="134"/>
      <c r="DL12" s="134"/>
      <c r="DM12" s="134"/>
      <c r="DN12" s="134"/>
      <c r="DO12" s="134"/>
    </row>
    <row r="13" spans="1:119" ht="18.75" customHeight="1" thickBot="1" x14ac:dyDescent="0.25">
      <c r="A13" s="135"/>
      <c r="B13" s="461"/>
      <c r="C13" s="462"/>
      <c r="D13" s="462"/>
      <c r="E13" s="462"/>
      <c r="F13" s="462"/>
      <c r="G13" s="462"/>
      <c r="H13" s="462"/>
      <c r="I13" s="462"/>
      <c r="J13" s="462"/>
      <c r="K13" s="463"/>
      <c r="L13" s="365" t="s">
        <v>197</v>
      </c>
      <c r="M13" s="366"/>
      <c r="N13" s="366"/>
      <c r="O13" s="366"/>
      <c r="P13" s="366"/>
      <c r="Q13" s="367"/>
      <c r="R13" s="345">
        <v>91113</v>
      </c>
      <c r="S13" s="346"/>
      <c r="T13" s="346"/>
      <c r="U13" s="346"/>
      <c r="V13" s="347"/>
      <c r="W13" s="468"/>
      <c r="X13" s="398"/>
      <c r="Y13" s="398"/>
      <c r="Z13" s="398"/>
      <c r="AA13" s="398"/>
      <c r="AB13" s="399"/>
      <c r="AC13" s="455">
        <v>5.3</v>
      </c>
      <c r="AD13" s="456"/>
      <c r="AE13" s="456"/>
      <c r="AF13" s="456"/>
      <c r="AG13" s="457"/>
      <c r="AH13" s="455">
        <v>5.8</v>
      </c>
      <c r="AI13" s="456"/>
      <c r="AJ13" s="456"/>
      <c r="AK13" s="456"/>
      <c r="AL13" s="469"/>
      <c r="AM13" s="467" t="s">
        <v>198</v>
      </c>
      <c r="AN13" s="366"/>
      <c r="AO13" s="366"/>
      <c r="AP13" s="366"/>
      <c r="AQ13" s="366"/>
      <c r="AR13" s="366"/>
      <c r="AS13" s="366"/>
      <c r="AT13" s="367"/>
      <c r="AU13" s="447" t="s">
        <v>199</v>
      </c>
      <c r="AV13" s="448"/>
      <c r="AW13" s="448"/>
      <c r="AX13" s="448"/>
      <c r="AY13" s="386" t="s">
        <v>200</v>
      </c>
      <c r="AZ13" s="387"/>
      <c r="BA13" s="387"/>
      <c r="BB13" s="387"/>
      <c r="BC13" s="387"/>
      <c r="BD13" s="387"/>
      <c r="BE13" s="387"/>
      <c r="BF13" s="387"/>
      <c r="BG13" s="387"/>
      <c r="BH13" s="387"/>
      <c r="BI13" s="387"/>
      <c r="BJ13" s="387"/>
      <c r="BK13" s="387"/>
      <c r="BL13" s="387"/>
      <c r="BM13" s="388"/>
      <c r="BN13" s="352">
        <v>302640</v>
      </c>
      <c r="BO13" s="353"/>
      <c r="BP13" s="353"/>
      <c r="BQ13" s="353"/>
      <c r="BR13" s="353"/>
      <c r="BS13" s="353"/>
      <c r="BT13" s="353"/>
      <c r="BU13" s="354"/>
      <c r="BV13" s="352">
        <v>345025</v>
      </c>
      <c r="BW13" s="353"/>
      <c r="BX13" s="353"/>
      <c r="BY13" s="353"/>
      <c r="BZ13" s="353"/>
      <c r="CA13" s="353"/>
      <c r="CB13" s="353"/>
      <c r="CC13" s="354"/>
      <c r="CD13" s="400" t="s">
        <v>201</v>
      </c>
      <c r="CE13" s="401"/>
      <c r="CF13" s="401"/>
      <c r="CG13" s="401"/>
      <c r="CH13" s="401"/>
      <c r="CI13" s="401"/>
      <c r="CJ13" s="401"/>
      <c r="CK13" s="401"/>
      <c r="CL13" s="401"/>
      <c r="CM13" s="401"/>
      <c r="CN13" s="401"/>
      <c r="CO13" s="401"/>
      <c r="CP13" s="401"/>
      <c r="CQ13" s="401"/>
      <c r="CR13" s="401"/>
      <c r="CS13" s="402"/>
      <c r="CT13" s="358">
        <v>9.4</v>
      </c>
      <c r="CU13" s="359"/>
      <c r="CV13" s="359"/>
      <c r="CW13" s="359"/>
      <c r="CX13" s="359"/>
      <c r="CY13" s="359"/>
      <c r="CZ13" s="359"/>
      <c r="DA13" s="360"/>
      <c r="DB13" s="358">
        <v>10.4</v>
      </c>
      <c r="DC13" s="359"/>
      <c r="DD13" s="359"/>
      <c r="DE13" s="359"/>
      <c r="DF13" s="359"/>
      <c r="DG13" s="359"/>
      <c r="DH13" s="359"/>
      <c r="DI13" s="360"/>
      <c r="DJ13" s="134"/>
      <c r="DK13" s="134"/>
      <c r="DL13" s="134"/>
      <c r="DM13" s="134"/>
      <c r="DN13" s="134"/>
      <c r="DO13" s="134"/>
    </row>
    <row r="14" spans="1:119" ht="18.75" customHeight="1" thickBot="1" x14ac:dyDescent="0.25">
      <c r="A14" s="135"/>
      <c r="B14" s="461"/>
      <c r="C14" s="462"/>
      <c r="D14" s="462"/>
      <c r="E14" s="462"/>
      <c r="F14" s="462"/>
      <c r="G14" s="462"/>
      <c r="H14" s="462"/>
      <c r="I14" s="462"/>
      <c r="J14" s="462"/>
      <c r="K14" s="463"/>
      <c r="L14" s="437" t="s">
        <v>179</v>
      </c>
      <c r="M14" s="438"/>
      <c r="N14" s="438"/>
      <c r="O14" s="438"/>
      <c r="P14" s="438"/>
      <c r="Q14" s="439"/>
      <c r="R14" s="458" t="s">
        <v>202</v>
      </c>
      <c r="S14" s="459"/>
      <c r="T14" s="459"/>
      <c r="U14" s="459"/>
      <c r="V14" s="460"/>
      <c r="W14" s="427" t="s">
        <v>203</v>
      </c>
      <c r="X14" s="395"/>
      <c r="Y14" s="395"/>
      <c r="Z14" s="395"/>
      <c r="AA14" s="395"/>
      <c r="AB14" s="396"/>
      <c r="AC14" s="345">
        <v>12549</v>
      </c>
      <c r="AD14" s="346"/>
      <c r="AE14" s="346"/>
      <c r="AF14" s="346"/>
      <c r="AG14" s="364"/>
      <c r="AH14" s="345">
        <v>13795</v>
      </c>
      <c r="AI14" s="346"/>
      <c r="AJ14" s="346"/>
      <c r="AK14" s="346"/>
      <c r="AL14" s="347"/>
      <c r="AM14" s="467"/>
      <c r="AN14" s="366"/>
      <c r="AO14" s="366"/>
      <c r="AP14" s="366"/>
      <c r="AQ14" s="366"/>
      <c r="AR14" s="366"/>
      <c r="AS14" s="366"/>
      <c r="AT14" s="367"/>
      <c r="AU14" s="447"/>
      <c r="AV14" s="448"/>
      <c r="AW14" s="448"/>
      <c r="AX14" s="448"/>
      <c r="AY14" s="371" t="s">
        <v>204</v>
      </c>
      <c r="AZ14" s="372"/>
      <c r="BA14" s="372"/>
      <c r="BB14" s="372"/>
      <c r="BC14" s="372"/>
      <c r="BD14" s="372"/>
      <c r="BE14" s="372"/>
      <c r="BF14" s="372"/>
      <c r="BG14" s="372"/>
      <c r="BH14" s="372"/>
      <c r="BI14" s="372"/>
      <c r="BJ14" s="372"/>
      <c r="BK14" s="372"/>
      <c r="BL14" s="372"/>
      <c r="BM14" s="373"/>
      <c r="BN14" s="383">
        <v>11390216</v>
      </c>
      <c r="BO14" s="384"/>
      <c r="BP14" s="384"/>
      <c r="BQ14" s="384"/>
      <c r="BR14" s="384"/>
      <c r="BS14" s="384"/>
      <c r="BT14" s="384"/>
      <c r="BU14" s="385"/>
      <c r="BV14" s="383">
        <v>11474607</v>
      </c>
      <c r="BW14" s="384"/>
      <c r="BX14" s="384"/>
      <c r="BY14" s="384"/>
      <c r="BZ14" s="384"/>
      <c r="CA14" s="384"/>
      <c r="CB14" s="384"/>
      <c r="CC14" s="385"/>
      <c r="CD14" s="355" t="s">
        <v>205</v>
      </c>
      <c r="CE14" s="356"/>
      <c r="CF14" s="356"/>
      <c r="CG14" s="356"/>
      <c r="CH14" s="356"/>
      <c r="CI14" s="356"/>
      <c r="CJ14" s="356"/>
      <c r="CK14" s="356"/>
      <c r="CL14" s="356"/>
      <c r="CM14" s="356"/>
      <c r="CN14" s="356"/>
      <c r="CO14" s="356"/>
      <c r="CP14" s="356"/>
      <c r="CQ14" s="356"/>
      <c r="CR14" s="356"/>
      <c r="CS14" s="357"/>
      <c r="CT14" s="361">
        <v>53.6</v>
      </c>
      <c r="CU14" s="362"/>
      <c r="CV14" s="362"/>
      <c r="CW14" s="362"/>
      <c r="CX14" s="362"/>
      <c r="CY14" s="362"/>
      <c r="CZ14" s="362"/>
      <c r="DA14" s="363"/>
      <c r="DB14" s="361">
        <v>60.2</v>
      </c>
      <c r="DC14" s="362"/>
      <c r="DD14" s="362"/>
      <c r="DE14" s="362"/>
      <c r="DF14" s="362"/>
      <c r="DG14" s="362"/>
      <c r="DH14" s="362"/>
      <c r="DI14" s="363"/>
      <c r="DJ14" s="134"/>
      <c r="DK14" s="134"/>
      <c r="DL14" s="134"/>
      <c r="DM14" s="134"/>
      <c r="DN14" s="134"/>
      <c r="DO14" s="134"/>
    </row>
    <row r="15" spans="1:119" ht="18.75" customHeight="1" thickBot="1" x14ac:dyDescent="0.25">
      <c r="A15" s="135"/>
      <c r="B15" s="440" t="s">
        <v>206</v>
      </c>
      <c r="C15" s="441"/>
      <c r="D15" s="441"/>
      <c r="E15" s="442"/>
      <c r="F15" s="442"/>
      <c r="G15" s="442"/>
      <c r="H15" s="442"/>
      <c r="I15" s="442"/>
      <c r="J15" s="442"/>
      <c r="K15" s="442"/>
      <c r="L15" s="452">
        <v>1449.87</v>
      </c>
      <c r="M15" s="452"/>
      <c r="N15" s="452"/>
      <c r="O15" s="452"/>
      <c r="P15" s="452"/>
      <c r="Q15" s="452"/>
      <c r="R15" s="453"/>
      <c r="S15" s="453"/>
      <c r="T15" s="453"/>
      <c r="U15" s="453"/>
      <c r="V15" s="454"/>
      <c r="W15" s="468"/>
      <c r="X15" s="398"/>
      <c r="Y15" s="398"/>
      <c r="Z15" s="398"/>
      <c r="AA15" s="398"/>
      <c r="AB15" s="399"/>
      <c r="AC15" s="455">
        <v>28.5</v>
      </c>
      <c r="AD15" s="456"/>
      <c r="AE15" s="456"/>
      <c r="AF15" s="456"/>
      <c r="AG15" s="457"/>
      <c r="AH15" s="455">
        <v>28.7</v>
      </c>
      <c r="AI15" s="456"/>
      <c r="AJ15" s="456"/>
      <c r="AK15" s="456"/>
      <c r="AL15" s="469"/>
      <c r="AM15" s="467"/>
      <c r="AN15" s="366"/>
      <c r="AO15" s="366"/>
      <c r="AP15" s="366"/>
      <c r="AQ15" s="366"/>
      <c r="AR15" s="366"/>
      <c r="AS15" s="366"/>
      <c r="AT15" s="367"/>
      <c r="AU15" s="447"/>
      <c r="AV15" s="448"/>
      <c r="AW15" s="448"/>
      <c r="AX15" s="448"/>
      <c r="AY15" s="342" t="s">
        <v>207</v>
      </c>
      <c r="AZ15" s="343"/>
      <c r="BA15" s="343"/>
      <c r="BB15" s="343"/>
      <c r="BC15" s="343"/>
      <c r="BD15" s="343"/>
      <c r="BE15" s="343"/>
      <c r="BF15" s="343"/>
      <c r="BG15" s="343"/>
      <c r="BH15" s="343"/>
      <c r="BI15" s="343"/>
      <c r="BJ15" s="343"/>
      <c r="BK15" s="343"/>
      <c r="BL15" s="343"/>
      <c r="BM15" s="344"/>
      <c r="BN15" s="352">
        <v>17218085</v>
      </c>
      <c r="BO15" s="353"/>
      <c r="BP15" s="353"/>
      <c r="BQ15" s="353"/>
      <c r="BR15" s="353"/>
      <c r="BS15" s="353"/>
      <c r="BT15" s="353"/>
      <c r="BU15" s="354"/>
      <c r="BV15" s="352">
        <v>17358226</v>
      </c>
      <c r="BW15" s="353"/>
      <c r="BX15" s="353"/>
      <c r="BY15" s="353"/>
      <c r="BZ15" s="353"/>
      <c r="CA15" s="353"/>
      <c r="CB15" s="353"/>
      <c r="CC15" s="354"/>
      <c r="CD15" s="529" t="s">
        <v>208</v>
      </c>
      <c r="CE15" s="530"/>
      <c r="CF15" s="530"/>
      <c r="CG15" s="530"/>
      <c r="CH15" s="530"/>
      <c r="CI15" s="530"/>
      <c r="CJ15" s="530"/>
      <c r="CK15" s="530"/>
      <c r="CL15" s="530"/>
      <c r="CM15" s="530"/>
      <c r="CN15" s="530"/>
      <c r="CO15" s="530"/>
      <c r="CP15" s="530"/>
      <c r="CQ15" s="530"/>
      <c r="CR15" s="530"/>
      <c r="CS15" s="531"/>
      <c r="CT15" s="144"/>
      <c r="CU15" s="145"/>
      <c r="CV15" s="145"/>
      <c r="CW15" s="145"/>
      <c r="CX15" s="145"/>
      <c r="CY15" s="145"/>
      <c r="CZ15" s="145"/>
      <c r="DA15" s="146"/>
      <c r="DB15" s="144"/>
      <c r="DC15" s="145"/>
      <c r="DD15" s="145"/>
      <c r="DE15" s="145"/>
      <c r="DF15" s="145"/>
      <c r="DG15" s="145"/>
      <c r="DH15" s="145"/>
      <c r="DI15" s="146"/>
      <c r="DJ15" s="134"/>
      <c r="DK15" s="134"/>
      <c r="DL15" s="134"/>
      <c r="DM15" s="134"/>
      <c r="DN15" s="134"/>
      <c r="DO15" s="134"/>
    </row>
    <row r="16" spans="1:119" ht="18.75" customHeight="1" thickBot="1" x14ac:dyDescent="0.25">
      <c r="A16" s="135"/>
      <c r="B16" s="440" t="s">
        <v>209</v>
      </c>
      <c r="C16" s="441"/>
      <c r="D16" s="441"/>
      <c r="E16" s="442"/>
      <c r="F16" s="442"/>
      <c r="G16" s="442"/>
      <c r="H16" s="442"/>
      <c r="I16" s="442"/>
      <c r="J16" s="442"/>
      <c r="K16" s="442"/>
      <c r="L16" s="424">
        <v>62</v>
      </c>
      <c r="M16" s="424"/>
      <c r="N16" s="424"/>
      <c r="O16" s="424"/>
      <c r="P16" s="424"/>
      <c r="Q16" s="424"/>
      <c r="R16" s="425"/>
      <c r="S16" s="425"/>
      <c r="T16" s="425"/>
      <c r="U16" s="425"/>
      <c r="V16" s="426"/>
      <c r="W16" s="427" t="s">
        <v>210</v>
      </c>
      <c r="X16" s="395"/>
      <c r="Y16" s="395"/>
      <c r="Z16" s="395"/>
      <c r="AA16" s="395"/>
      <c r="AB16" s="396"/>
      <c r="AC16" s="345">
        <v>29102</v>
      </c>
      <c r="AD16" s="346"/>
      <c r="AE16" s="346"/>
      <c r="AF16" s="346"/>
      <c r="AG16" s="364"/>
      <c r="AH16" s="345">
        <v>31412</v>
      </c>
      <c r="AI16" s="346"/>
      <c r="AJ16" s="346"/>
      <c r="AK16" s="346"/>
      <c r="AL16" s="347"/>
      <c r="AM16" s="467"/>
      <c r="AN16" s="366"/>
      <c r="AO16" s="366"/>
      <c r="AP16" s="366"/>
      <c r="AQ16" s="366"/>
      <c r="AR16" s="366"/>
      <c r="AS16" s="366"/>
      <c r="AT16" s="367"/>
      <c r="AU16" s="447"/>
      <c r="AV16" s="448"/>
      <c r="AW16" s="448"/>
      <c r="AX16" s="448"/>
      <c r="AY16" s="342" t="s">
        <v>211</v>
      </c>
      <c r="AZ16" s="343"/>
      <c r="BA16" s="343"/>
      <c r="BB16" s="343"/>
      <c r="BC16" s="343"/>
      <c r="BD16" s="343"/>
      <c r="BE16" s="343"/>
      <c r="BF16" s="343"/>
      <c r="BG16" s="343"/>
      <c r="BH16" s="343"/>
      <c r="BI16" s="343"/>
      <c r="BJ16" s="343"/>
      <c r="BK16" s="343"/>
      <c r="BL16" s="343"/>
      <c r="BM16" s="344"/>
      <c r="BN16" s="352">
        <v>14652288</v>
      </c>
      <c r="BO16" s="353"/>
      <c r="BP16" s="353"/>
      <c r="BQ16" s="353"/>
      <c r="BR16" s="353"/>
      <c r="BS16" s="353"/>
      <c r="BT16" s="353"/>
      <c r="BU16" s="354"/>
      <c r="BV16" s="352">
        <v>14781378</v>
      </c>
      <c r="BW16" s="353"/>
      <c r="BX16" s="353"/>
      <c r="BY16" s="353"/>
      <c r="BZ16" s="353"/>
      <c r="CA16" s="353"/>
      <c r="CB16" s="353"/>
      <c r="CC16" s="354"/>
      <c r="CD16" s="141"/>
      <c r="CE16" s="348"/>
      <c r="CF16" s="348"/>
      <c r="CG16" s="348"/>
      <c r="CH16" s="348"/>
      <c r="CI16" s="348"/>
      <c r="CJ16" s="348"/>
      <c r="CK16" s="348"/>
      <c r="CL16" s="348"/>
      <c r="CM16" s="348"/>
      <c r="CN16" s="348"/>
      <c r="CO16" s="348"/>
      <c r="CP16" s="348"/>
      <c r="CQ16" s="348"/>
      <c r="CR16" s="348"/>
      <c r="CS16" s="349"/>
      <c r="CT16" s="358"/>
      <c r="CU16" s="359"/>
      <c r="CV16" s="359"/>
      <c r="CW16" s="359"/>
      <c r="CX16" s="359"/>
      <c r="CY16" s="359"/>
      <c r="CZ16" s="359"/>
      <c r="DA16" s="360"/>
      <c r="DB16" s="358"/>
      <c r="DC16" s="359"/>
      <c r="DD16" s="359"/>
      <c r="DE16" s="359"/>
      <c r="DF16" s="359"/>
      <c r="DG16" s="359"/>
      <c r="DH16" s="359"/>
      <c r="DI16" s="360"/>
      <c r="DJ16" s="134"/>
      <c r="DK16" s="134"/>
      <c r="DL16" s="134"/>
      <c r="DM16" s="134"/>
      <c r="DN16" s="134"/>
      <c r="DO16" s="134"/>
    </row>
    <row r="17" spans="1:119" ht="18.75" customHeight="1" thickBot="1" x14ac:dyDescent="0.25">
      <c r="A17" s="135"/>
      <c r="B17" s="440" t="s">
        <v>212</v>
      </c>
      <c r="C17" s="441"/>
      <c r="D17" s="441"/>
      <c r="E17" s="442"/>
      <c r="F17" s="442"/>
      <c r="G17" s="442"/>
      <c r="H17" s="442"/>
      <c r="I17" s="442"/>
      <c r="J17" s="442"/>
      <c r="K17" s="442"/>
      <c r="L17" s="424">
        <v>33926</v>
      </c>
      <c r="M17" s="424"/>
      <c r="N17" s="424"/>
      <c r="O17" s="424"/>
      <c r="P17" s="424"/>
      <c r="Q17" s="424"/>
      <c r="R17" s="425"/>
      <c r="S17" s="425"/>
      <c r="T17" s="425"/>
      <c r="U17" s="425"/>
      <c r="V17" s="426"/>
      <c r="W17" s="428"/>
      <c r="X17" s="429"/>
      <c r="Y17" s="429"/>
      <c r="Z17" s="429"/>
      <c r="AA17" s="429"/>
      <c r="AB17" s="430"/>
      <c r="AC17" s="389">
        <v>66.2</v>
      </c>
      <c r="AD17" s="390"/>
      <c r="AE17" s="390"/>
      <c r="AF17" s="390"/>
      <c r="AG17" s="443"/>
      <c r="AH17" s="389">
        <v>65.3</v>
      </c>
      <c r="AI17" s="390"/>
      <c r="AJ17" s="390"/>
      <c r="AK17" s="390"/>
      <c r="AL17" s="391"/>
      <c r="AM17" s="528"/>
      <c r="AN17" s="438"/>
      <c r="AO17" s="438"/>
      <c r="AP17" s="438"/>
      <c r="AQ17" s="438"/>
      <c r="AR17" s="438"/>
      <c r="AS17" s="438"/>
      <c r="AT17" s="439"/>
      <c r="AU17" s="444"/>
      <c r="AV17" s="445"/>
      <c r="AW17" s="445"/>
      <c r="AX17" s="446"/>
      <c r="AY17" s="342" t="s">
        <v>213</v>
      </c>
      <c r="AZ17" s="343"/>
      <c r="BA17" s="343"/>
      <c r="BB17" s="343"/>
      <c r="BC17" s="343"/>
      <c r="BD17" s="343"/>
      <c r="BE17" s="343"/>
      <c r="BF17" s="343"/>
      <c r="BG17" s="343"/>
      <c r="BH17" s="343"/>
      <c r="BI17" s="343"/>
      <c r="BJ17" s="343"/>
      <c r="BK17" s="343"/>
      <c r="BL17" s="343"/>
      <c r="BM17" s="344"/>
      <c r="BN17" s="352">
        <v>23542554</v>
      </c>
      <c r="BO17" s="353"/>
      <c r="BP17" s="353"/>
      <c r="BQ17" s="353"/>
      <c r="BR17" s="353"/>
      <c r="BS17" s="353"/>
      <c r="BT17" s="353"/>
      <c r="BU17" s="354"/>
      <c r="BV17" s="352">
        <v>23071446</v>
      </c>
      <c r="BW17" s="353"/>
      <c r="BX17" s="353"/>
      <c r="BY17" s="353"/>
      <c r="BZ17" s="353"/>
      <c r="CA17" s="353"/>
      <c r="CB17" s="353"/>
      <c r="CC17" s="354"/>
      <c r="CD17" s="141"/>
      <c r="CE17" s="348"/>
      <c r="CF17" s="348"/>
      <c r="CG17" s="348"/>
      <c r="CH17" s="348"/>
      <c r="CI17" s="348"/>
      <c r="CJ17" s="348"/>
      <c r="CK17" s="348"/>
      <c r="CL17" s="348"/>
      <c r="CM17" s="348"/>
      <c r="CN17" s="348"/>
      <c r="CO17" s="348"/>
      <c r="CP17" s="348"/>
      <c r="CQ17" s="348"/>
      <c r="CR17" s="348"/>
      <c r="CS17" s="349"/>
      <c r="CT17" s="358"/>
      <c r="CU17" s="359"/>
      <c r="CV17" s="359"/>
      <c r="CW17" s="359"/>
      <c r="CX17" s="359"/>
      <c r="CY17" s="359"/>
      <c r="CZ17" s="359"/>
      <c r="DA17" s="360"/>
      <c r="DB17" s="358"/>
      <c r="DC17" s="359"/>
      <c r="DD17" s="359"/>
      <c r="DE17" s="359"/>
      <c r="DF17" s="359"/>
      <c r="DG17" s="359"/>
      <c r="DH17" s="359"/>
      <c r="DI17" s="360"/>
      <c r="DJ17" s="134"/>
      <c r="DK17" s="134"/>
      <c r="DL17" s="134"/>
      <c r="DM17" s="134"/>
      <c r="DN17" s="134"/>
      <c r="DO17" s="134"/>
    </row>
    <row r="18" spans="1:119" ht="18.75" customHeight="1" x14ac:dyDescent="0.2">
      <c r="A18" s="135"/>
      <c r="B18" s="431" t="s">
        <v>214</v>
      </c>
      <c r="C18" s="432"/>
      <c r="D18" s="432"/>
      <c r="E18" s="432"/>
      <c r="F18" s="432"/>
      <c r="G18" s="432"/>
      <c r="H18" s="432"/>
      <c r="I18" s="432"/>
      <c r="J18" s="432"/>
      <c r="K18" s="432"/>
      <c r="L18" s="432"/>
      <c r="M18" s="432"/>
      <c r="N18" s="432"/>
      <c r="O18" s="432"/>
      <c r="P18" s="432"/>
      <c r="Q18" s="432"/>
      <c r="R18" s="432"/>
      <c r="S18" s="432"/>
      <c r="T18" s="432"/>
      <c r="U18" s="432"/>
      <c r="V18" s="432"/>
      <c r="W18" s="432"/>
      <c r="X18" s="432"/>
      <c r="Y18" s="432"/>
      <c r="Z18" s="432"/>
      <c r="AA18" s="432"/>
      <c r="AB18" s="432"/>
      <c r="AC18" s="432"/>
      <c r="AD18" s="432"/>
      <c r="AE18" s="432"/>
      <c r="AF18" s="432"/>
      <c r="AG18" s="432"/>
      <c r="AH18" s="432"/>
      <c r="AI18" s="432"/>
      <c r="AJ18" s="432"/>
      <c r="AK18" s="432"/>
      <c r="AL18" s="432"/>
      <c r="AM18" s="432"/>
      <c r="AN18" s="432"/>
      <c r="AO18" s="432"/>
      <c r="AP18" s="432"/>
      <c r="AQ18" s="432"/>
      <c r="AR18" s="432"/>
      <c r="AS18" s="432"/>
      <c r="AT18" s="432"/>
      <c r="AU18" s="432"/>
      <c r="AV18" s="432"/>
      <c r="AW18" s="432"/>
      <c r="AX18" s="433"/>
      <c r="AY18" s="342" t="s">
        <v>215</v>
      </c>
      <c r="AZ18" s="343"/>
      <c r="BA18" s="343"/>
      <c r="BB18" s="343"/>
      <c r="BC18" s="343"/>
      <c r="BD18" s="343"/>
      <c r="BE18" s="343"/>
      <c r="BF18" s="343"/>
      <c r="BG18" s="343"/>
      <c r="BH18" s="343"/>
      <c r="BI18" s="343"/>
      <c r="BJ18" s="343"/>
      <c r="BK18" s="343"/>
      <c r="BL18" s="343"/>
      <c r="BM18" s="344"/>
      <c r="BN18" s="352">
        <v>30457174</v>
      </c>
      <c r="BO18" s="353"/>
      <c r="BP18" s="353"/>
      <c r="BQ18" s="353"/>
      <c r="BR18" s="353"/>
      <c r="BS18" s="353"/>
      <c r="BT18" s="353"/>
      <c r="BU18" s="354"/>
      <c r="BV18" s="352">
        <v>30381760</v>
      </c>
      <c r="BW18" s="353"/>
      <c r="BX18" s="353"/>
      <c r="BY18" s="353"/>
      <c r="BZ18" s="353"/>
      <c r="CA18" s="353"/>
      <c r="CB18" s="353"/>
      <c r="CC18" s="354"/>
      <c r="CD18" s="141"/>
      <c r="CE18" s="348"/>
      <c r="CF18" s="348"/>
      <c r="CG18" s="348"/>
      <c r="CH18" s="348"/>
      <c r="CI18" s="348"/>
      <c r="CJ18" s="348"/>
      <c r="CK18" s="348"/>
      <c r="CL18" s="348"/>
      <c r="CM18" s="348"/>
      <c r="CN18" s="348"/>
      <c r="CO18" s="348"/>
      <c r="CP18" s="348"/>
      <c r="CQ18" s="348"/>
      <c r="CR18" s="348"/>
      <c r="CS18" s="349"/>
      <c r="CT18" s="358"/>
      <c r="CU18" s="359"/>
      <c r="CV18" s="359"/>
      <c r="CW18" s="359"/>
      <c r="CX18" s="359"/>
      <c r="CY18" s="359"/>
      <c r="CZ18" s="359"/>
      <c r="DA18" s="360"/>
      <c r="DB18" s="358"/>
      <c r="DC18" s="359"/>
      <c r="DD18" s="359"/>
      <c r="DE18" s="359"/>
      <c r="DF18" s="359"/>
      <c r="DG18" s="359"/>
      <c r="DH18" s="359"/>
      <c r="DI18" s="360"/>
      <c r="DJ18" s="134"/>
      <c r="DK18" s="134"/>
      <c r="DL18" s="134"/>
      <c r="DM18" s="134"/>
      <c r="DN18" s="134"/>
      <c r="DO18" s="134"/>
    </row>
    <row r="19" spans="1:119" ht="18.75" customHeight="1" thickBot="1" x14ac:dyDescent="0.25">
      <c r="A19" s="135"/>
      <c r="B19" s="408" t="s">
        <v>216</v>
      </c>
      <c r="C19" s="409"/>
      <c r="D19" s="410"/>
      <c r="E19" s="417" t="s">
        <v>88</v>
      </c>
      <c r="F19" s="395"/>
      <c r="G19" s="395"/>
      <c r="H19" s="395"/>
      <c r="I19" s="395"/>
      <c r="J19" s="395"/>
      <c r="K19" s="396"/>
      <c r="L19" s="417" t="s">
        <v>217</v>
      </c>
      <c r="M19" s="395"/>
      <c r="N19" s="395"/>
      <c r="O19" s="395"/>
      <c r="P19" s="396"/>
      <c r="Q19" s="418" t="s">
        <v>218</v>
      </c>
      <c r="R19" s="419"/>
      <c r="S19" s="419"/>
      <c r="T19" s="419"/>
      <c r="U19" s="419"/>
      <c r="V19" s="420"/>
      <c r="W19" s="434" t="s">
        <v>219</v>
      </c>
      <c r="X19" s="409"/>
      <c r="Y19" s="410"/>
      <c r="Z19" s="417" t="s">
        <v>88</v>
      </c>
      <c r="AA19" s="395"/>
      <c r="AB19" s="395"/>
      <c r="AC19" s="395"/>
      <c r="AD19" s="395"/>
      <c r="AE19" s="395"/>
      <c r="AF19" s="395"/>
      <c r="AG19" s="396"/>
      <c r="AH19" s="394" t="s">
        <v>220</v>
      </c>
      <c r="AI19" s="395"/>
      <c r="AJ19" s="395"/>
      <c r="AK19" s="395"/>
      <c r="AL19" s="396"/>
      <c r="AM19" s="394" t="s">
        <v>221</v>
      </c>
      <c r="AN19" s="403"/>
      <c r="AO19" s="403"/>
      <c r="AP19" s="403"/>
      <c r="AQ19" s="403"/>
      <c r="AR19" s="404"/>
      <c r="AS19" s="418" t="s">
        <v>218</v>
      </c>
      <c r="AT19" s="419"/>
      <c r="AU19" s="419"/>
      <c r="AV19" s="419"/>
      <c r="AW19" s="419"/>
      <c r="AX19" s="526"/>
      <c r="AY19" s="386"/>
      <c r="AZ19" s="387"/>
      <c r="BA19" s="387"/>
      <c r="BB19" s="387"/>
      <c r="BC19" s="387"/>
      <c r="BD19" s="387"/>
      <c r="BE19" s="387"/>
      <c r="BF19" s="387"/>
      <c r="BG19" s="387"/>
      <c r="BH19" s="387"/>
      <c r="BI19" s="387"/>
      <c r="BJ19" s="387"/>
      <c r="BK19" s="387"/>
      <c r="BL19" s="387"/>
      <c r="BM19" s="388"/>
      <c r="BN19" s="339"/>
      <c r="BO19" s="340"/>
      <c r="BP19" s="340"/>
      <c r="BQ19" s="340"/>
      <c r="BR19" s="340"/>
      <c r="BS19" s="340"/>
      <c r="BT19" s="340"/>
      <c r="BU19" s="341"/>
      <c r="BV19" s="339"/>
      <c r="BW19" s="340"/>
      <c r="BX19" s="340"/>
      <c r="BY19" s="340"/>
      <c r="BZ19" s="340"/>
      <c r="CA19" s="340"/>
      <c r="CB19" s="340"/>
      <c r="CC19" s="341"/>
      <c r="CD19" s="141"/>
      <c r="CE19" s="348"/>
      <c r="CF19" s="348"/>
      <c r="CG19" s="348"/>
      <c r="CH19" s="348"/>
      <c r="CI19" s="348"/>
      <c r="CJ19" s="348"/>
      <c r="CK19" s="348"/>
      <c r="CL19" s="348"/>
      <c r="CM19" s="348"/>
      <c r="CN19" s="348"/>
      <c r="CO19" s="348"/>
      <c r="CP19" s="348"/>
      <c r="CQ19" s="348"/>
      <c r="CR19" s="348"/>
      <c r="CS19" s="349"/>
      <c r="CT19" s="358"/>
      <c r="CU19" s="359"/>
      <c r="CV19" s="359"/>
      <c r="CW19" s="359"/>
      <c r="CX19" s="359"/>
      <c r="CY19" s="359"/>
      <c r="CZ19" s="359"/>
      <c r="DA19" s="360"/>
      <c r="DB19" s="358"/>
      <c r="DC19" s="359"/>
      <c r="DD19" s="359"/>
      <c r="DE19" s="359"/>
      <c r="DF19" s="359"/>
      <c r="DG19" s="359"/>
      <c r="DH19" s="359"/>
      <c r="DI19" s="360"/>
      <c r="DJ19" s="134"/>
      <c r="DK19" s="134"/>
      <c r="DL19" s="134"/>
      <c r="DM19" s="134"/>
      <c r="DN19" s="134"/>
      <c r="DO19" s="134"/>
    </row>
    <row r="20" spans="1:119" ht="18.75" customHeight="1" x14ac:dyDescent="0.2">
      <c r="A20" s="135"/>
      <c r="B20" s="411"/>
      <c r="C20" s="412"/>
      <c r="D20" s="413"/>
      <c r="E20" s="397"/>
      <c r="F20" s="398"/>
      <c r="G20" s="398"/>
      <c r="H20" s="398"/>
      <c r="I20" s="398"/>
      <c r="J20" s="398"/>
      <c r="K20" s="399"/>
      <c r="L20" s="397"/>
      <c r="M20" s="398"/>
      <c r="N20" s="398"/>
      <c r="O20" s="398"/>
      <c r="P20" s="399"/>
      <c r="Q20" s="421"/>
      <c r="R20" s="422"/>
      <c r="S20" s="422"/>
      <c r="T20" s="422"/>
      <c r="U20" s="422"/>
      <c r="V20" s="423"/>
      <c r="W20" s="435"/>
      <c r="X20" s="412"/>
      <c r="Y20" s="413"/>
      <c r="Z20" s="397"/>
      <c r="AA20" s="398"/>
      <c r="AB20" s="398"/>
      <c r="AC20" s="398"/>
      <c r="AD20" s="398"/>
      <c r="AE20" s="398"/>
      <c r="AF20" s="398"/>
      <c r="AG20" s="399"/>
      <c r="AH20" s="397"/>
      <c r="AI20" s="398"/>
      <c r="AJ20" s="398"/>
      <c r="AK20" s="398"/>
      <c r="AL20" s="399"/>
      <c r="AM20" s="405"/>
      <c r="AN20" s="406"/>
      <c r="AO20" s="406"/>
      <c r="AP20" s="406"/>
      <c r="AQ20" s="406"/>
      <c r="AR20" s="407"/>
      <c r="AS20" s="421"/>
      <c r="AT20" s="422"/>
      <c r="AU20" s="422"/>
      <c r="AV20" s="422"/>
      <c r="AW20" s="422"/>
      <c r="AX20" s="527"/>
      <c r="AY20" s="371" t="s">
        <v>132</v>
      </c>
      <c r="AZ20" s="372"/>
      <c r="BA20" s="372"/>
      <c r="BB20" s="372"/>
      <c r="BC20" s="372"/>
      <c r="BD20" s="372"/>
      <c r="BE20" s="372"/>
      <c r="BF20" s="372"/>
      <c r="BG20" s="372"/>
      <c r="BH20" s="372"/>
      <c r="BI20" s="372"/>
      <c r="BJ20" s="372"/>
      <c r="BK20" s="372"/>
      <c r="BL20" s="372"/>
      <c r="BM20" s="373"/>
      <c r="BN20" s="352">
        <v>47752795</v>
      </c>
      <c r="BO20" s="353"/>
      <c r="BP20" s="353"/>
      <c r="BQ20" s="353"/>
      <c r="BR20" s="353"/>
      <c r="BS20" s="353"/>
      <c r="BT20" s="353"/>
      <c r="BU20" s="354"/>
      <c r="BV20" s="352">
        <v>47676381</v>
      </c>
      <c r="BW20" s="353"/>
      <c r="BX20" s="353"/>
      <c r="BY20" s="353"/>
      <c r="BZ20" s="353"/>
      <c r="CA20" s="353"/>
      <c r="CB20" s="353"/>
      <c r="CC20" s="354"/>
      <c r="CD20" s="141"/>
      <c r="CE20" s="348"/>
      <c r="CF20" s="348"/>
      <c r="CG20" s="348"/>
      <c r="CH20" s="348"/>
      <c r="CI20" s="348"/>
      <c r="CJ20" s="348"/>
      <c r="CK20" s="348"/>
      <c r="CL20" s="348"/>
      <c r="CM20" s="348"/>
      <c r="CN20" s="348"/>
      <c r="CO20" s="348"/>
      <c r="CP20" s="348"/>
      <c r="CQ20" s="348"/>
      <c r="CR20" s="348"/>
      <c r="CS20" s="349"/>
      <c r="CT20" s="358"/>
      <c r="CU20" s="359"/>
      <c r="CV20" s="359"/>
      <c r="CW20" s="359"/>
      <c r="CX20" s="359"/>
      <c r="CY20" s="359"/>
      <c r="CZ20" s="359"/>
      <c r="DA20" s="360"/>
      <c r="DB20" s="358"/>
      <c r="DC20" s="359"/>
      <c r="DD20" s="359"/>
      <c r="DE20" s="359"/>
      <c r="DF20" s="359"/>
      <c r="DG20" s="359"/>
      <c r="DH20" s="359"/>
      <c r="DI20" s="360"/>
      <c r="DJ20" s="134"/>
      <c r="DK20" s="134"/>
      <c r="DL20" s="134"/>
      <c r="DM20" s="134"/>
      <c r="DN20" s="134"/>
      <c r="DO20" s="134"/>
    </row>
    <row r="21" spans="1:119" ht="18.75" customHeight="1" thickBot="1" x14ac:dyDescent="0.25">
      <c r="A21" s="135"/>
      <c r="B21" s="411"/>
      <c r="C21" s="412"/>
      <c r="D21" s="413"/>
      <c r="E21" s="365" t="s">
        <v>222</v>
      </c>
      <c r="F21" s="366"/>
      <c r="G21" s="366"/>
      <c r="H21" s="366"/>
      <c r="I21" s="366"/>
      <c r="J21" s="366"/>
      <c r="K21" s="367"/>
      <c r="L21" s="345">
        <v>1</v>
      </c>
      <c r="M21" s="346"/>
      <c r="N21" s="346"/>
      <c r="O21" s="346"/>
      <c r="P21" s="364"/>
      <c r="Q21" s="345">
        <v>9600</v>
      </c>
      <c r="R21" s="346"/>
      <c r="S21" s="346"/>
      <c r="T21" s="346"/>
      <c r="U21" s="346"/>
      <c r="V21" s="364"/>
      <c r="W21" s="435"/>
      <c r="X21" s="412"/>
      <c r="Y21" s="413"/>
      <c r="Z21" s="365" t="s">
        <v>223</v>
      </c>
      <c r="AA21" s="366"/>
      <c r="AB21" s="366"/>
      <c r="AC21" s="366"/>
      <c r="AD21" s="366"/>
      <c r="AE21" s="366"/>
      <c r="AF21" s="366"/>
      <c r="AG21" s="367"/>
      <c r="AH21" s="345">
        <v>1019</v>
      </c>
      <c r="AI21" s="346"/>
      <c r="AJ21" s="346"/>
      <c r="AK21" s="346"/>
      <c r="AL21" s="364"/>
      <c r="AM21" s="345">
        <v>3289332</v>
      </c>
      <c r="AN21" s="346"/>
      <c r="AO21" s="346"/>
      <c r="AP21" s="346"/>
      <c r="AQ21" s="346"/>
      <c r="AR21" s="364"/>
      <c r="AS21" s="345">
        <v>3228</v>
      </c>
      <c r="AT21" s="346"/>
      <c r="AU21" s="346"/>
      <c r="AV21" s="346"/>
      <c r="AW21" s="346"/>
      <c r="AX21" s="347"/>
      <c r="AY21" s="386" t="s">
        <v>224</v>
      </c>
      <c r="AZ21" s="387"/>
      <c r="BA21" s="387"/>
      <c r="BB21" s="387"/>
      <c r="BC21" s="387"/>
      <c r="BD21" s="387"/>
      <c r="BE21" s="387"/>
      <c r="BF21" s="387"/>
      <c r="BG21" s="387"/>
      <c r="BH21" s="387"/>
      <c r="BI21" s="387"/>
      <c r="BJ21" s="387"/>
      <c r="BK21" s="387"/>
      <c r="BL21" s="387"/>
      <c r="BM21" s="388"/>
      <c r="BN21" s="352">
        <v>28131656</v>
      </c>
      <c r="BO21" s="353"/>
      <c r="BP21" s="353"/>
      <c r="BQ21" s="353"/>
      <c r="BR21" s="353"/>
      <c r="BS21" s="353"/>
      <c r="BT21" s="353"/>
      <c r="BU21" s="354"/>
      <c r="BV21" s="352">
        <v>28416224</v>
      </c>
      <c r="BW21" s="353"/>
      <c r="BX21" s="353"/>
      <c r="BY21" s="353"/>
      <c r="BZ21" s="353"/>
      <c r="CA21" s="353"/>
      <c r="CB21" s="353"/>
      <c r="CC21" s="354"/>
      <c r="CD21" s="141"/>
      <c r="CE21" s="348"/>
      <c r="CF21" s="348"/>
      <c r="CG21" s="348"/>
      <c r="CH21" s="348"/>
      <c r="CI21" s="348"/>
      <c r="CJ21" s="348"/>
      <c r="CK21" s="348"/>
      <c r="CL21" s="348"/>
      <c r="CM21" s="348"/>
      <c r="CN21" s="348"/>
      <c r="CO21" s="348"/>
      <c r="CP21" s="348"/>
      <c r="CQ21" s="348"/>
      <c r="CR21" s="348"/>
      <c r="CS21" s="349"/>
      <c r="CT21" s="358"/>
      <c r="CU21" s="359"/>
      <c r="CV21" s="359"/>
      <c r="CW21" s="359"/>
      <c r="CX21" s="359"/>
      <c r="CY21" s="359"/>
      <c r="CZ21" s="359"/>
      <c r="DA21" s="360"/>
      <c r="DB21" s="358"/>
      <c r="DC21" s="359"/>
      <c r="DD21" s="359"/>
      <c r="DE21" s="359"/>
      <c r="DF21" s="359"/>
      <c r="DG21" s="359"/>
      <c r="DH21" s="359"/>
      <c r="DI21" s="360"/>
      <c r="DJ21" s="134"/>
      <c r="DK21" s="134"/>
      <c r="DL21" s="134"/>
      <c r="DM21" s="134"/>
      <c r="DN21" s="134"/>
      <c r="DO21" s="134"/>
    </row>
    <row r="22" spans="1:119" ht="18.75" customHeight="1" x14ac:dyDescent="0.2">
      <c r="A22" s="135"/>
      <c r="B22" s="411"/>
      <c r="C22" s="412"/>
      <c r="D22" s="413"/>
      <c r="E22" s="365" t="s">
        <v>225</v>
      </c>
      <c r="F22" s="366"/>
      <c r="G22" s="366"/>
      <c r="H22" s="366"/>
      <c r="I22" s="366"/>
      <c r="J22" s="366"/>
      <c r="K22" s="367"/>
      <c r="L22" s="345">
        <v>1</v>
      </c>
      <c r="M22" s="346"/>
      <c r="N22" s="346"/>
      <c r="O22" s="346"/>
      <c r="P22" s="364"/>
      <c r="Q22" s="345">
        <v>7600</v>
      </c>
      <c r="R22" s="346"/>
      <c r="S22" s="346"/>
      <c r="T22" s="346"/>
      <c r="U22" s="346"/>
      <c r="V22" s="364"/>
      <c r="W22" s="435"/>
      <c r="X22" s="412"/>
      <c r="Y22" s="413"/>
      <c r="Z22" s="365" t="s">
        <v>226</v>
      </c>
      <c r="AA22" s="366"/>
      <c r="AB22" s="366"/>
      <c r="AC22" s="366"/>
      <c r="AD22" s="366"/>
      <c r="AE22" s="366"/>
      <c r="AF22" s="366"/>
      <c r="AG22" s="367"/>
      <c r="AH22" s="345">
        <v>190</v>
      </c>
      <c r="AI22" s="346"/>
      <c r="AJ22" s="346"/>
      <c r="AK22" s="346"/>
      <c r="AL22" s="364"/>
      <c r="AM22" s="345">
        <v>581400</v>
      </c>
      <c r="AN22" s="346"/>
      <c r="AO22" s="346"/>
      <c r="AP22" s="346"/>
      <c r="AQ22" s="346"/>
      <c r="AR22" s="364"/>
      <c r="AS22" s="345">
        <v>3060</v>
      </c>
      <c r="AT22" s="346"/>
      <c r="AU22" s="346"/>
      <c r="AV22" s="346"/>
      <c r="AW22" s="346"/>
      <c r="AX22" s="347"/>
      <c r="AY22" s="371" t="s">
        <v>227</v>
      </c>
      <c r="AZ22" s="372"/>
      <c r="BA22" s="372"/>
      <c r="BB22" s="372"/>
      <c r="BC22" s="372"/>
      <c r="BD22" s="372"/>
      <c r="BE22" s="372"/>
      <c r="BF22" s="372"/>
      <c r="BG22" s="372"/>
      <c r="BH22" s="372"/>
      <c r="BI22" s="372"/>
      <c r="BJ22" s="372"/>
      <c r="BK22" s="372"/>
      <c r="BL22" s="372"/>
      <c r="BM22" s="373"/>
      <c r="BN22" s="383">
        <v>3979970</v>
      </c>
      <c r="BO22" s="384"/>
      <c r="BP22" s="384"/>
      <c r="BQ22" s="384"/>
      <c r="BR22" s="384"/>
      <c r="BS22" s="384"/>
      <c r="BT22" s="384"/>
      <c r="BU22" s="385"/>
      <c r="BV22" s="383">
        <v>3855276</v>
      </c>
      <c r="BW22" s="384"/>
      <c r="BX22" s="384"/>
      <c r="BY22" s="384"/>
      <c r="BZ22" s="384"/>
      <c r="CA22" s="384"/>
      <c r="CB22" s="384"/>
      <c r="CC22" s="385"/>
      <c r="CD22" s="141"/>
      <c r="CE22" s="348"/>
      <c r="CF22" s="348"/>
      <c r="CG22" s="348"/>
      <c r="CH22" s="348"/>
      <c r="CI22" s="348"/>
      <c r="CJ22" s="348"/>
      <c r="CK22" s="348"/>
      <c r="CL22" s="348"/>
      <c r="CM22" s="348"/>
      <c r="CN22" s="348"/>
      <c r="CO22" s="348"/>
      <c r="CP22" s="348"/>
      <c r="CQ22" s="348"/>
      <c r="CR22" s="348"/>
      <c r="CS22" s="349"/>
      <c r="CT22" s="358"/>
      <c r="CU22" s="359"/>
      <c r="CV22" s="359"/>
      <c r="CW22" s="359"/>
      <c r="CX22" s="359"/>
      <c r="CY22" s="359"/>
      <c r="CZ22" s="359"/>
      <c r="DA22" s="360"/>
      <c r="DB22" s="358"/>
      <c r="DC22" s="359"/>
      <c r="DD22" s="359"/>
      <c r="DE22" s="359"/>
      <c r="DF22" s="359"/>
      <c r="DG22" s="359"/>
      <c r="DH22" s="359"/>
      <c r="DI22" s="360"/>
      <c r="DJ22" s="134"/>
      <c r="DK22" s="134"/>
      <c r="DL22" s="134"/>
      <c r="DM22" s="134"/>
      <c r="DN22" s="134"/>
      <c r="DO22" s="134"/>
    </row>
    <row r="23" spans="1:119" ht="18.75" customHeight="1" x14ac:dyDescent="0.2">
      <c r="A23" s="135"/>
      <c r="B23" s="411"/>
      <c r="C23" s="412"/>
      <c r="D23" s="413"/>
      <c r="E23" s="365" t="s">
        <v>228</v>
      </c>
      <c r="F23" s="366"/>
      <c r="G23" s="366"/>
      <c r="H23" s="366"/>
      <c r="I23" s="366"/>
      <c r="J23" s="366"/>
      <c r="K23" s="367"/>
      <c r="L23" s="345">
        <v>1</v>
      </c>
      <c r="M23" s="346"/>
      <c r="N23" s="346"/>
      <c r="O23" s="346"/>
      <c r="P23" s="364"/>
      <c r="Q23" s="345">
        <v>6750</v>
      </c>
      <c r="R23" s="346"/>
      <c r="S23" s="346"/>
      <c r="T23" s="346"/>
      <c r="U23" s="346"/>
      <c r="V23" s="364"/>
      <c r="W23" s="435"/>
      <c r="X23" s="412"/>
      <c r="Y23" s="413"/>
      <c r="Z23" s="365" t="s">
        <v>229</v>
      </c>
      <c r="AA23" s="392"/>
      <c r="AB23" s="392"/>
      <c r="AC23" s="392"/>
      <c r="AD23" s="392"/>
      <c r="AE23" s="392"/>
      <c r="AF23" s="392"/>
      <c r="AG23" s="393"/>
      <c r="AH23" s="345">
        <v>101</v>
      </c>
      <c r="AI23" s="346"/>
      <c r="AJ23" s="346"/>
      <c r="AK23" s="346"/>
      <c r="AL23" s="364"/>
      <c r="AM23" s="345">
        <v>310878</v>
      </c>
      <c r="AN23" s="346"/>
      <c r="AO23" s="346"/>
      <c r="AP23" s="346"/>
      <c r="AQ23" s="346"/>
      <c r="AR23" s="364"/>
      <c r="AS23" s="345">
        <v>3078</v>
      </c>
      <c r="AT23" s="346"/>
      <c r="AU23" s="346"/>
      <c r="AV23" s="346"/>
      <c r="AW23" s="346"/>
      <c r="AX23" s="347"/>
      <c r="AY23" s="400" t="s">
        <v>133</v>
      </c>
      <c r="AZ23" s="401"/>
      <c r="BA23" s="401"/>
      <c r="BB23" s="401"/>
      <c r="BC23" s="401"/>
      <c r="BD23" s="401"/>
      <c r="BE23" s="401"/>
      <c r="BF23" s="401"/>
      <c r="BG23" s="401"/>
      <c r="BH23" s="401"/>
      <c r="BI23" s="401"/>
      <c r="BJ23" s="401"/>
      <c r="BK23" s="401"/>
      <c r="BL23" s="401"/>
      <c r="BM23" s="402"/>
      <c r="BN23" s="352" t="s">
        <v>196</v>
      </c>
      <c r="BO23" s="353"/>
      <c r="BP23" s="353"/>
      <c r="BQ23" s="353"/>
      <c r="BR23" s="353"/>
      <c r="BS23" s="353"/>
      <c r="BT23" s="353"/>
      <c r="BU23" s="354"/>
      <c r="BV23" s="352" t="s">
        <v>196</v>
      </c>
      <c r="BW23" s="353"/>
      <c r="BX23" s="353"/>
      <c r="BY23" s="353"/>
      <c r="BZ23" s="353"/>
      <c r="CA23" s="353"/>
      <c r="CB23" s="353"/>
      <c r="CC23" s="354"/>
      <c r="CD23" s="141"/>
      <c r="CE23" s="348"/>
      <c r="CF23" s="348"/>
      <c r="CG23" s="348"/>
      <c r="CH23" s="348"/>
      <c r="CI23" s="348"/>
      <c r="CJ23" s="348"/>
      <c r="CK23" s="348"/>
      <c r="CL23" s="348"/>
      <c r="CM23" s="348"/>
      <c r="CN23" s="348"/>
      <c r="CO23" s="348"/>
      <c r="CP23" s="348"/>
      <c r="CQ23" s="348"/>
      <c r="CR23" s="348"/>
      <c r="CS23" s="349"/>
      <c r="CT23" s="358"/>
      <c r="CU23" s="359"/>
      <c r="CV23" s="359"/>
      <c r="CW23" s="359"/>
      <c r="CX23" s="359"/>
      <c r="CY23" s="359"/>
      <c r="CZ23" s="359"/>
      <c r="DA23" s="360"/>
      <c r="DB23" s="358"/>
      <c r="DC23" s="359"/>
      <c r="DD23" s="359"/>
      <c r="DE23" s="359"/>
      <c r="DF23" s="359"/>
      <c r="DG23" s="359"/>
      <c r="DH23" s="359"/>
      <c r="DI23" s="360"/>
      <c r="DJ23" s="134"/>
      <c r="DK23" s="134"/>
      <c r="DL23" s="134"/>
      <c r="DM23" s="134"/>
      <c r="DN23" s="134"/>
      <c r="DO23" s="134"/>
    </row>
    <row r="24" spans="1:119" ht="18.75" customHeight="1" thickBot="1" x14ac:dyDescent="0.25">
      <c r="A24" s="135"/>
      <c r="B24" s="411"/>
      <c r="C24" s="412"/>
      <c r="D24" s="413"/>
      <c r="E24" s="365" t="s">
        <v>230</v>
      </c>
      <c r="F24" s="366"/>
      <c r="G24" s="366"/>
      <c r="H24" s="366"/>
      <c r="I24" s="366"/>
      <c r="J24" s="366"/>
      <c r="K24" s="367"/>
      <c r="L24" s="345">
        <v>1</v>
      </c>
      <c r="M24" s="346"/>
      <c r="N24" s="346"/>
      <c r="O24" s="346"/>
      <c r="P24" s="364"/>
      <c r="Q24" s="345">
        <v>4900</v>
      </c>
      <c r="R24" s="346"/>
      <c r="S24" s="346"/>
      <c r="T24" s="346"/>
      <c r="U24" s="346"/>
      <c r="V24" s="364"/>
      <c r="W24" s="435"/>
      <c r="X24" s="412"/>
      <c r="Y24" s="413"/>
      <c r="Z24" s="365" t="s">
        <v>231</v>
      </c>
      <c r="AA24" s="366"/>
      <c r="AB24" s="366"/>
      <c r="AC24" s="366"/>
      <c r="AD24" s="366"/>
      <c r="AE24" s="366"/>
      <c r="AF24" s="366"/>
      <c r="AG24" s="367"/>
      <c r="AH24" s="345">
        <v>8</v>
      </c>
      <c r="AI24" s="346"/>
      <c r="AJ24" s="346"/>
      <c r="AK24" s="346"/>
      <c r="AL24" s="364"/>
      <c r="AM24" s="345">
        <v>31296</v>
      </c>
      <c r="AN24" s="346"/>
      <c r="AO24" s="346"/>
      <c r="AP24" s="346"/>
      <c r="AQ24" s="346"/>
      <c r="AR24" s="364"/>
      <c r="AS24" s="345">
        <v>3912</v>
      </c>
      <c r="AT24" s="346"/>
      <c r="AU24" s="346"/>
      <c r="AV24" s="346"/>
      <c r="AW24" s="346"/>
      <c r="AX24" s="347"/>
      <c r="AY24" s="355" t="s">
        <v>232</v>
      </c>
      <c r="AZ24" s="356"/>
      <c r="BA24" s="356"/>
      <c r="BB24" s="356"/>
      <c r="BC24" s="356"/>
      <c r="BD24" s="356"/>
      <c r="BE24" s="356"/>
      <c r="BF24" s="356"/>
      <c r="BG24" s="356"/>
      <c r="BH24" s="356"/>
      <c r="BI24" s="356"/>
      <c r="BJ24" s="356"/>
      <c r="BK24" s="356"/>
      <c r="BL24" s="356"/>
      <c r="BM24" s="357"/>
      <c r="BN24" s="339">
        <v>500553</v>
      </c>
      <c r="BO24" s="340"/>
      <c r="BP24" s="340"/>
      <c r="BQ24" s="340"/>
      <c r="BR24" s="340"/>
      <c r="BS24" s="340"/>
      <c r="BT24" s="340"/>
      <c r="BU24" s="341"/>
      <c r="BV24" s="339">
        <v>500406</v>
      </c>
      <c r="BW24" s="340"/>
      <c r="BX24" s="340"/>
      <c r="BY24" s="340"/>
      <c r="BZ24" s="340"/>
      <c r="CA24" s="340"/>
      <c r="CB24" s="340"/>
      <c r="CC24" s="341"/>
      <c r="CD24" s="141"/>
      <c r="CE24" s="348"/>
      <c r="CF24" s="348"/>
      <c r="CG24" s="348"/>
      <c r="CH24" s="348"/>
      <c r="CI24" s="348"/>
      <c r="CJ24" s="348"/>
      <c r="CK24" s="348"/>
      <c r="CL24" s="348"/>
      <c r="CM24" s="348"/>
      <c r="CN24" s="348"/>
      <c r="CO24" s="348"/>
      <c r="CP24" s="348"/>
      <c r="CQ24" s="348"/>
      <c r="CR24" s="348"/>
      <c r="CS24" s="349"/>
      <c r="CT24" s="358"/>
      <c r="CU24" s="359"/>
      <c r="CV24" s="359"/>
      <c r="CW24" s="359"/>
      <c r="CX24" s="359"/>
      <c r="CY24" s="359"/>
      <c r="CZ24" s="359"/>
      <c r="DA24" s="360"/>
      <c r="DB24" s="358"/>
      <c r="DC24" s="359"/>
      <c r="DD24" s="359"/>
      <c r="DE24" s="359"/>
      <c r="DF24" s="359"/>
      <c r="DG24" s="359"/>
      <c r="DH24" s="359"/>
      <c r="DI24" s="360"/>
      <c r="DJ24" s="134"/>
      <c r="DK24" s="134"/>
      <c r="DL24" s="134"/>
      <c r="DM24" s="134"/>
      <c r="DN24" s="134"/>
      <c r="DO24" s="134"/>
    </row>
    <row r="25" spans="1:119" s="134" customFormat="1" ht="18.75" customHeight="1" x14ac:dyDescent="0.2">
      <c r="A25" s="135"/>
      <c r="B25" s="411"/>
      <c r="C25" s="412"/>
      <c r="D25" s="413"/>
      <c r="E25" s="365" t="s">
        <v>233</v>
      </c>
      <c r="F25" s="366"/>
      <c r="G25" s="366"/>
      <c r="H25" s="366"/>
      <c r="I25" s="366"/>
      <c r="J25" s="366"/>
      <c r="K25" s="367"/>
      <c r="L25" s="345">
        <v>1</v>
      </c>
      <c r="M25" s="346"/>
      <c r="N25" s="346"/>
      <c r="O25" s="346"/>
      <c r="P25" s="364"/>
      <c r="Q25" s="345">
        <v>4100</v>
      </c>
      <c r="R25" s="346"/>
      <c r="S25" s="346"/>
      <c r="T25" s="346"/>
      <c r="U25" s="346"/>
      <c r="V25" s="364"/>
      <c r="W25" s="435"/>
      <c r="X25" s="412"/>
      <c r="Y25" s="413"/>
      <c r="Z25" s="365" t="s">
        <v>234</v>
      </c>
      <c r="AA25" s="366"/>
      <c r="AB25" s="366"/>
      <c r="AC25" s="366"/>
      <c r="AD25" s="366"/>
      <c r="AE25" s="366"/>
      <c r="AF25" s="366"/>
      <c r="AG25" s="367"/>
      <c r="AH25" s="345" t="s">
        <v>235</v>
      </c>
      <c r="AI25" s="346"/>
      <c r="AJ25" s="346"/>
      <c r="AK25" s="346"/>
      <c r="AL25" s="364"/>
      <c r="AM25" s="345" t="s">
        <v>235</v>
      </c>
      <c r="AN25" s="346"/>
      <c r="AO25" s="346"/>
      <c r="AP25" s="346"/>
      <c r="AQ25" s="346"/>
      <c r="AR25" s="364"/>
      <c r="AS25" s="345" t="s">
        <v>235</v>
      </c>
      <c r="AT25" s="346"/>
      <c r="AU25" s="346"/>
      <c r="AV25" s="346"/>
      <c r="AW25" s="346"/>
      <c r="AX25" s="347"/>
      <c r="AY25" s="374" t="s">
        <v>236</v>
      </c>
      <c r="AZ25" s="375"/>
      <c r="BA25" s="375"/>
      <c r="BB25" s="376"/>
      <c r="BC25" s="371" t="s">
        <v>237</v>
      </c>
      <c r="BD25" s="372"/>
      <c r="BE25" s="372"/>
      <c r="BF25" s="372"/>
      <c r="BG25" s="372"/>
      <c r="BH25" s="372"/>
      <c r="BI25" s="372"/>
      <c r="BJ25" s="372"/>
      <c r="BK25" s="372"/>
      <c r="BL25" s="372"/>
      <c r="BM25" s="373"/>
      <c r="BN25" s="383">
        <v>4443366</v>
      </c>
      <c r="BO25" s="384"/>
      <c r="BP25" s="384"/>
      <c r="BQ25" s="384"/>
      <c r="BR25" s="384"/>
      <c r="BS25" s="384"/>
      <c r="BT25" s="384"/>
      <c r="BU25" s="385"/>
      <c r="BV25" s="383">
        <v>4440230</v>
      </c>
      <c r="BW25" s="384"/>
      <c r="BX25" s="384"/>
      <c r="BY25" s="384"/>
      <c r="BZ25" s="384"/>
      <c r="CA25" s="384"/>
      <c r="CB25" s="384"/>
      <c r="CC25" s="385"/>
      <c r="CD25" s="141"/>
      <c r="CE25" s="348"/>
      <c r="CF25" s="348"/>
      <c r="CG25" s="348"/>
      <c r="CH25" s="348"/>
      <c r="CI25" s="348"/>
      <c r="CJ25" s="348"/>
      <c r="CK25" s="348"/>
      <c r="CL25" s="348"/>
      <c r="CM25" s="348"/>
      <c r="CN25" s="348"/>
      <c r="CO25" s="348"/>
      <c r="CP25" s="348"/>
      <c r="CQ25" s="348"/>
      <c r="CR25" s="348"/>
      <c r="CS25" s="349"/>
      <c r="CT25" s="358"/>
      <c r="CU25" s="359"/>
      <c r="CV25" s="359"/>
      <c r="CW25" s="359"/>
      <c r="CX25" s="359"/>
      <c r="CY25" s="359"/>
      <c r="CZ25" s="359"/>
      <c r="DA25" s="360"/>
      <c r="DB25" s="358"/>
      <c r="DC25" s="359"/>
      <c r="DD25" s="359"/>
      <c r="DE25" s="359"/>
      <c r="DF25" s="359"/>
      <c r="DG25" s="359"/>
      <c r="DH25" s="359"/>
      <c r="DI25" s="360"/>
    </row>
    <row r="26" spans="1:119" s="134" customFormat="1" ht="18.75" customHeight="1" x14ac:dyDescent="0.2">
      <c r="A26" s="135"/>
      <c r="B26" s="411"/>
      <c r="C26" s="412"/>
      <c r="D26" s="413"/>
      <c r="E26" s="365" t="s">
        <v>238</v>
      </c>
      <c r="F26" s="366"/>
      <c r="G26" s="366"/>
      <c r="H26" s="366"/>
      <c r="I26" s="366"/>
      <c r="J26" s="366"/>
      <c r="K26" s="367"/>
      <c r="L26" s="345">
        <v>28</v>
      </c>
      <c r="M26" s="346"/>
      <c r="N26" s="346"/>
      <c r="O26" s="346"/>
      <c r="P26" s="364"/>
      <c r="Q26" s="345">
        <v>3800</v>
      </c>
      <c r="R26" s="346"/>
      <c r="S26" s="346"/>
      <c r="T26" s="346"/>
      <c r="U26" s="346"/>
      <c r="V26" s="364"/>
      <c r="W26" s="435"/>
      <c r="X26" s="412"/>
      <c r="Y26" s="413"/>
      <c r="Z26" s="365" t="s">
        <v>239</v>
      </c>
      <c r="AA26" s="366"/>
      <c r="AB26" s="366"/>
      <c r="AC26" s="366"/>
      <c r="AD26" s="366"/>
      <c r="AE26" s="366"/>
      <c r="AF26" s="366"/>
      <c r="AG26" s="367"/>
      <c r="AH26" s="345">
        <v>1027</v>
      </c>
      <c r="AI26" s="346"/>
      <c r="AJ26" s="346"/>
      <c r="AK26" s="346"/>
      <c r="AL26" s="364"/>
      <c r="AM26" s="345">
        <v>3320628</v>
      </c>
      <c r="AN26" s="346"/>
      <c r="AO26" s="346"/>
      <c r="AP26" s="346"/>
      <c r="AQ26" s="346"/>
      <c r="AR26" s="364"/>
      <c r="AS26" s="345">
        <v>3233</v>
      </c>
      <c r="AT26" s="346"/>
      <c r="AU26" s="346"/>
      <c r="AV26" s="346"/>
      <c r="AW26" s="346"/>
      <c r="AX26" s="347"/>
      <c r="AY26" s="377"/>
      <c r="AZ26" s="378"/>
      <c r="BA26" s="378"/>
      <c r="BB26" s="379"/>
      <c r="BC26" s="342" t="s">
        <v>240</v>
      </c>
      <c r="BD26" s="343"/>
      <c r="BE26" s="343"/>
      <c r="BF26" s="343"/>
      <c r="BG26" s="343"/>
      <c r="BH26" s="343"/>
      <c r="BI26" s="343"/>
      <c r="BJ26" s="343"/>
      <c r="BK26" s="343"/>
      <c r="BL26" s="343"/>
      <c r="BM26" s="344"/>
      <c r="BN26" s="352">
        <v>1162119</v>
      </c>
      <c r="BO26" s="353"/>
      <c r="BP26" s="353"/>
      <c r="BQ26" s="353"/>
      <c r="BR26" s="353"/>
      <c r="BS26" s="353"/>
      <c r="BT26" s="353"/>
      <c r="BU26" s="354"/>
      <c r="BV26" s="352">
        <v>611901</v>
      </c>
      <c r="BW26" s="353"/>
      <c r="BX26" s="353"/>
      <c r="BY26" s="353"/>
      <c r="BZ26" s="353"/>
      <c r="CA26" s="353"/>
      <c r="CB26" s="353"/>
      <c r="CC26" s="354"/>
      <c r="CD26" s="141"/>
      <c r="CE26" s="348"/>
      <c r="CF26" s="348"/>
      <c r="CG26" s="348"/>
      <c r="CH26" s="348"/>
      <c r="CI26" s="348"/>
      <c r="CJ26" s="348"/>
      <c r="CK26" s="348"/>
      <c r="CL26" s="348"/>
      <c r="CM26" s="348"/>
      <c r="CN26" s="348"/>
      <c r="CO26" s="348"/>
      <c r="CP26" s="348"/>
      <c r="CQ26" s="348"/>
      <c r="CR26" s="348"/>
      <c r="CS26" s="349"/>
      <c r="CT26" s="358"/>
      <c r="CU26" s="359"/>
      <c r="CV26" s="359"/>
      <c r="CW26" s="359"/>
      <c r="CX26" s="359"/>
      <c r="CY26" s="359"/>
      <c r="CZ26" s="359"/>
      <c r="DA26" s="360"/>
      <c r="DB26" s="358"/>
      <c r="DC26" s="359"/>
      <c r="DD26" s="359"/>
      <c r="DE26" s="359"/>
      <c r="DF26" s="359"/>
      <c r="DG26" s="359"/>
      <c r="DH26" s="359"/>
      <c r="DI26" s="360"/>
    </row>
    <row r="27" spans="1:119" ht="18.75" customHeight="1" thickBot="1" x14ac:dyDescent="0.25">
      <c r="A27" s="135"/>
      <c r="B27" s="414"/>
      <c r="C27" s="415"/>
      <c r="D27" s="416"/>
      <c r="E27" s="437"/>
      <c r="F27" s="438"/>
      <c r="G27" s="438"/>
      <c r="H27" s="438"/>
      <c r="I27" s="438"/>
      <c r="J27" s="438"/>
      <c r="K27" s="439"/>
      <c r="L27" s="368"/>
      <c r="M27" s="369"/>
      <c r="N27" s="369"/>
      <c r="O27" s="369"/>
      <c r="P27" s="370"/>
      <c r="Q27" s="368"/>
      <c r="R27" s="369"/>
      <c r="S27" s="369"/>
      <c r="T27" s="369"/>
      <c r="U27" s="369"/>
      <c r="V27" s="370"/>
      <c r="W27" s="436"/>
      <c r="X27" s="415"/>
      <c r="Y27" s="416"/>
      <c r="Z27" s="336" t="s">
        <v>241</v>
      </c>
      <c r="AA27" s="337"/>
      <c r="AB27" s="337"/>
      <c r="AC27" s="337"/>
      <c r="AD27" s="337"/>
      <c r="AE27" s="337"/>
      <c r="AF27" s="337"/>
      <c r="AG27" s="338"/>
      <c r="AH27" s="389" t="s">
        <v>242</v>
      </c>
      <c r="AI27" s="390"/>
      <c r="AJ27" s="390"/>
      <c r="AK27" s="390"/>
      <c r="AL27" s="390"/>
      <c r="AM27" s="390"/>
      <c r="AN27" s="390"/>
      <c r="AO27" s="390"/>
      <c r="AP27" s="390"/>
      <c r="AQ27" s="390"/>
      <c r="AR27" s="390"/>
      <c r="AS27" s="390"/>
      <c r="AT27" s="390"/>
      <c r="AU27" s="390"/>
      <c r="AV27" s="390"/>
      <c r="AW27" s="390"/>
      <c r="AX27" s="391"/>
      <c r="AY27" s="380"/>
      <c r="AZ27" s="381"/>
      <c r="BA27" s="381"/>
      <c r="BB27" s="382"/>
      <c r="BC27" s="386" t="s">
        <v>243</v>
      </c>
      <c r="BD27" s="387"/>
      <c r="BE27" s="387"/>
      <c r="BF27" s="387"/>
      <c r="BG27" s="387"/>
      <c r="BH27" s="387"/>
      <c r="BI27" s="387"/>
      <c r="BJ27" s="387"/>
      <c r="BK27" s="387"/>
      <c r="BL27" s="387"/>
      <c r="BM27" s="388"/>
      <c r="BN27" s="339">
        <v>4274449</v>
      </c>
      <c r="BO27" s="340"/>
      <c r="BP27" s="340"/>
      <c r="BQ27" s="340"/>
      <c r="BR27" s="340"/>
      <c r="BS27" s="340"/>
      <c r="BT27" s="340"/>
      <c r="BU27" s="341"/>
      <c r="BV27" s="339">
        <v>4312420</v>
      </c>
      <c r="BW27" s="340"/>
      <c r="BX27" s="340"/>
      <c r="BY27" s="340"/>
      <c r="BZ27" s="340"/>
      <c r="CA27" s="340"/>
      <c r="CB27" s="340"/>
      <c r="CC27" s="341"/>
      <c r="CD27" s="143"/>
      <c r="CE27" s="350"/>
      <c r="CF27" s="350"/>
      <c r="CG27" s="350"/>
      <c r="CH27" s="350"/>
      <c r="CI27" s="350"/>
      <c r="CJ27" s="350"/>
      <c r="CK27" s="350"/>
      <c r="CL27" s="350"/>
      <c r="CM27" s="350"/>
      <c r="CN27" s="350"/>
      <c r="CO27" s="350"/>
      <c r="CP27" s="350"/>
      <c r="CQ27" s="350"/>
      <c r="CR27" s="350"/>
      <c r="CS27" s="351"/>
      <c r="CT27" s="361"/>
      <c r="CU27" s="362"/>
      <c r="CV27" s="362"/>
      <c r="CW27" s="362"/>
      <c r="CX27" s="362"/>
      <c r="CY27" s="362"/>
      <c r="CZ27" s="362"/>
      <c r="DA27" s="363"/>
      <c r="DB27" s="361"/>
      <c r="DC27" s="362"/>
      <c r="DD27" s="362"/>
      <c r="DE27" s="362"/>
      <c r="DF27" s="362"/>
      <c r="DG27" s="362"/>
      <c r="DH27" s="362"/>
      <c r="DI27" s="363"/>
      <c r="DJ27" s="134"/>
      <c r="DK27" s="134"/>
      <c r="DL27" s="134"/>
      <c r="DM27" s="134"/>
      <c r="DN27" s="134"/>
      <c r="DO27" s="134"/>
    </row>
    <row r="28" spans="1:119" ht="13.5" customHeight="1" x14ac:dyDescent="0.2">
      <c r="A28" s="135"/>
      <c r="B28" s="147"/>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c r="BM28" s="148"/>
      <c r="BN28" s="148"/>
      <c r="BO28" s="148"/>
      <c r="BP28" s="148"/>
      <c r="BQ28" s="148"/>
      <c r="BR28" s="148"/>
      <c r="BS28" s="148"/>
      <c r="BT28" s="148"/>
      <c r="BU28" s="148"/>
      <c r="BV28" s="148"/>
      <c r="BW28" s="148"/>
      <c r="BX28" s="148"/>
      <c r="BY28" s="148"/>
      <c r="BZ28" s="148"/>
      <c r="CA28" s="148"/>
      <c r="CB28" s="148"/>
      <c r="CC28" s="148"/>
      <c r="CD28" s="148"/>
      <c r="CE28" s="148"/>
      <c r="CF28" s="148"/>
      <c r="CG28" s="148"/>
      <c r="CH28" s="148"/>
      <c r="CI28" s="148"/>
      <c r="CJ28" s="148"/>
      <c r="CK28" s="148"/>
      <c r="CL28" s="148"/>
      <c r="CM28" s="148"/>
      <c r="CN28" s="148"/>
      <c r="CO28" s="148"/>
      <c r="CP28" s="148"/>
      <c r="CQ28" s="148"/>
      <c r="CR28" s="148"/>
      <c r="CS28" s="148"/>
      <c r="CT28" s="148"/>
      <c r="CU28" s="148"/>
      <c r="CV28" s="148"/>
      <c r="CW28" s="148"/>
      <c r="CX28" s="148"/>
      <c r="CY28" s="148"/>
      <c r="CZ28" s="148"/>
      <c r="DA28" s="148"/>
      <c r="DB28" s="148"/>
      <c r="DC28" s="148"/>
      <c r="DD28" s="148"/>
      <c r="DE28" s="148"/>
      <c r="DF28" s="148"/>
      <c r="DG28" s="148"/>
      <c r="DH28" s="148"/>
      <c r="DI28" s="149"/>
      <c r="DJ28" s="134"/>
      <c r="DK28" s="134"/>
      <c r="DL28" s="134"/>
      <c r="DM28" s="134"/>
      <c r="DN28" s="134"/>
      <c r="DO28" s="134"/>
    </row>
    <row r="29" spans="1:119" ht="13.5" customHeight="1" x14ac:dyDescent="0.2">
      <c r="A29" s="135"/>
      <c r="B29" s="150"/>
      <c r="C29" s="151" t="s">
        <v>244</v>
      </c>
      <c r="D29" s="151"/>
      <c r="E29" s="151"/>
      <c r="F29" s="148"/>
      <c r="G29" s="148"/>
      <c r="H29" s="148"/>
      <c r="I29" s="148"/>
      <c r="J29" s="148"/>
      <c r="K29" s="148"/>
      <c r="L29" s="148"/>
      <c r="M29" s="148"/>
      <c r="N29" s="148"/>
      <c r="O29" s="148"/>
      <c r="P29" s="148"/>
      <c r="Q29" s="148"/>
      <c r="R29" s="148"/>
      <c r="S29" s="148"/>
      <c r="T29" s="148"/>
      <c r="U29" s="148" t="s">
        <v>245</v>
      </c>
      <c r="V29" s="148"/>
      <c r="W29" s="148"/>
      <c r="X29" s="148"/>
      <c r="Y29" s="148"/>
      <c r="Z29" s="148"/>
      <c r="AA29" s="148"/>
      <c r="AB29" s="148"/>
      <c r="AC29" s="148"/>
      <c r="AD29" s="148"/>
      <c r="AE29" s="148"/>
      <c r="AF29" s="148"/>
      <c r="AG29" s="148"/>
      <c r="AH29" s="148"/>
      <c r="AI29" s="148"/>
      <c r="AJ29" s="148"/>
      <c r="AK29" s="148"/>
      <c r="AL29" s="148"/>
      <c r="AM29" s="152" t="s">
        <v>246</v>
      </c>
      <c r="AN29" s="148"/>
      <c r="AO29" s="148"/>
      <c r="AP29" s="148"/>
      <c r="AQ29" s="148"/>
      <c r="AR29" s="148"/>
      <c r="AS29" s="152"/>
      <c r="AT29" s="152"/>
      <c r="AU29" s="152"/>
      <c r="AV29" s="152"/>
      <c r="AW29" s="152"/>
      <c r="AX29" s="152"/>
      <c r="AY29" s="152"/>
      <c r="AZ29" s="152"/>
      <c r="BA29" s="152"/>
      <c r="BB29" s="148"/>
      <c r="BC29" s="152"/>
      <c r="BD29" s="148"/>
      <c r="BE29" s="152" t="s">
        <v>247</v>
      </c>
      <c r="BF29" s="148"/>
      <c r="BG29" s="148"/>
      <c r="BH29" s="148"/>
      <c r="BI29" s="148"/>
      <c r="BJ29" s="152"/>
      <c r="BK29" s="152"/>
      <c r="BL29" s="152"/>
      <c r="BM29" s="152"/>
      <c r="BN29" s="152"/>
      <c r="BO29" s="152"/>
      <c r="BP29" s="152"/>
      <c r="BQ29" s="152"/>
      <c r="BR29" s="148"/>
      <c r="BS29" s="148"/>
      <c r="BT29" s="148"/>
      <c r="BU29" s="148"/>
      <c r="BV29" s="148"/>
      <c r="BW29" s="148" t="s">
        <v>248</v>
      </c>
      <c r="BX29" s="148"/>
      <c r="BY29" s="148"/>
      <c r="BZ29" s="148"/>
      <c r="CA29" s="148"/>
      <c r="CB29" s="152"/>
      <c r="CC29" s="152"/>
      <c r="CD29" s="152"/>
      <c r="CE29" s="152"/>
      <c r="CF29" s="152"/>
      <c r="CG29" s="152"/>
      <c r="CH29" s="152"/>
      <c r="CI29" s="152"/>
      <c r="CJ29" s="152"/>
      <c r="CK29" s="152"/>
      <c r="CL29" s="152"/>
      <c r="CM29" s="152"/>
      <c r="CN29" s="152"/>
      <c r="CO29" s="152" t="s">
        <v>249</v>
      </c>
      <c r="CP29" s="152"/>
      <c r="CQ29" s="152"/>
      <c r="CR29" s="152"/>
      <c r="CS29" s="152"/>
      <c r="CT29" s="152"/>
      <c r="CU29" s="152"/>
      <c r="CV29" s="152"/>
      <c r="CW29" s="152"/>
      <c r="CX29" s="152"/>
      <c r="CY29" s="152"/>
      <c r="CZ29" s="152"/>
      <c r="DA29" s="152"/>
      <c r="DB29" s="152"/>
      <c r="DC29" s="152"/>
      <c r="DD29" s="152"/>
      <c r="DE29" s="152"/>
      <c r="DF29" s="152"/>
      <c r="DG29" s="152"/>
      <c r="DH29" s="152"/>
      <c r="DI29" s="149"/>
      <c r="DJ29" s="134"/>
      <c r="DK29" s="134"/>
      <c r="DL29" s="134"/>
      <c r="DM29" s="134"/>
      <c r="DN29" s="134"/>
      <c r="DO29" s="134"/>
    </row>
    <row r="30" spans="1:119" ht="13.5" customHeight="1" x14ac:dyDescent="0.2">
      <c r="A30" s="135"/>
      <c r="B30" s="150"/>
      <c r="C30" s="334" t="s">
        <v>250</v>
      </c>
      <c r="D30" s="334"/>
      <c r="E30" s="335" t="s">
        <v>251</v>
      </c>
      <c r="F30" s="335"/>
      <c r="G30" s="335"/>
      <c r="H30" s="335"/>
      <c r="I30" s="335"/>
      <c r="J30" s="335"/>
      <c r="K30" s="335"/>
      <c r="L30" s="335"/>
      <c r="M30" s="335"/>
      <c r="N30" s="335"/>
      <c r="O30" s="335"/>
      <c r="P30" s="335"/>
      <c r="Q30" s="335"/>
      <c r="R30" s="335"/>
      <c r="S30" s="335"/>
      <c r="T30" s="139"/>
      <c r="U30" s="334" t="s">
        <v>250</v>
      </c>
      <c r="V30" s="334"/>
      <c r="W30" s="335" t="s">
        <v>251</v>
      </c>
      <c r="X30" s="335"/>
      <c r="Y30" s="335"/>
      <c r="Z30" s="335"/>
      <c r="AA30" s="335"/>
      <c r="AB30" s="335"/>
      <c r="AC30" s="335"/>
      <c r="AD30" s="335"/>
      <c r="AE30" s="335"/>
      <c r="AF30" s="335"/>
      <c r="AG30" s="335"/>
      <c r="AH30" s="335"/>
      <c r="AI30" s="335"/>
      <c r="AJ30" s="335"/>
      <c r="AK30" s="335"/>
      <c r="AL30" s="139"/>
      <c r="AM30" s="334" t="s">
        <v>250</v>
      </c>
      <c r="AN30" s="334"/>
      <c r="AO30" s="335" t="s">
        <v>251</v>
      </c>
      <c r="AP30" s="335"/>
      <c r="AQ30" s="335"/>
      <c r="AR30" s="335"/>
      <c r="AS30" s="335"/>
      <c r="AT30" s="335"/>
      <c r="AU30" s="335"/>
      <c r="AV30" s="335"/>
      <c r="AW30" s="335"/>
      <c r="AX30" s="335"/>
      <c r="AY30" s="335"/>
      <c r="AZ30" s="335"/>
      <c r="BA30" s="335"/>
      <c r="BB30" s="335"/>
      <c r="BC30" s="335"/>
      <c r="BD30" s="142"/>
      <c r="BE30" s="335" t="s">
        <v>252</v>
      </c>
      <c r="BF30" s="335"/>
      <c r="BG30" s="335" t="s">
        <v>253</v>
      </c>
      <c r="BH30" s="335"/>
      <c r="BI30" s="335"/>
      <c r="BJ30" s="335"/>
      <c r="BK30" s="335"/>
      <c r="BL30" s="335"/>
      <c r="BM30" s="335"/>
      <c r="BN30" s="335"/>
      <c r="BO30" s="335"/>
      <c r="BP30" s="335"/>
      <c r="BQ30" s="335"/>
      <c r="BR30" s="335"/>
      <c r="BS30" s="335"/>
      <c r="BT30" s="335"/>
      <c r="BU30" s="335"/>
      <c r="BV30" s="142"/>
      <c r="BW30" s="334" t="s">
        <v>252</v>
      </c>
      <c r="BX30" s="334"/>
      <c r="BY30" s="335" t="s">
        <v>254</v>
      </c>
      <c r="BZ30" s="335"/>
      <c r="CA30" s="335"/>
      <c r="CB30" s="335"/>
      <c r="CC30" s="335"/>
      <c r="CD30" s="335"/>
      <c r="CE30" s="335"/>
      <c r="CF30" s="335"/>
      <c r="CG30" s="335"/>
      <c r="CH30" s="335"/>
      <c r="CI30" s="335"/>
      <c r="CJ30" s="335"/>
      <c r="CK30" s="335"/>
      <c r="CL30" s="335"/>
      <c r="CM30" s="335"/>
      <c r="CN30" s="139"/>
      <c r="CO30" s="334" t="s">
        <v>255</v>
      </c>
      <c r="CP30" s="334"/>
      <c r="CQ30" s="335" t="s">
        <v>256</v>
      </c>
      <c r="CR30" s="335"/>
      <c r="CS30" s="335"/>
      <c r="CT30" s="335"/>
      <c r="CU30" s="335"/>
      <c r="CV30" s="335"/>
      <c r="CW30" s="335"/>
      <c r="CX30" s="335"/>
      <c r="CY30" s="335"/>
      <c r="CZ30" s="335"/>
      <c r="DA30" s="335"/>
      <c r="DB30" s="335"/>
      <c r="DC30" s="335"/>
      <c r="DD30" s="335"/>
      <c r="DE30" s="335"/>
      <c r="DF30" s="139"/>
      <c r="DG30" s="335" t="s">
        <v>257</v>
      </c>
      <c r="DH30" s="335"/>
      <c r="DI30" s="140"/>
      <c r="DJ30" s="134"/>
      <c r="DK30" s="134"/>
      <c r="DL30" s="134"/>
      <c r="DM30" s="134"/>
      <c r="DN30" s="134"/>
      <c r="DO30" s="134"/>
    </row>
    <row r="31" spans="1:119" ht="32.25" customHeight="1" x14ac:dyDescent="0.2">
      <c r="A31" s="135"/>
      <c r="B31" s="150"/>
      <c r="C31" s="332">
        <f>IF(E31="","",1)</f>
        <v>1</v>
      </c>
      <c r="D31" s="332"/>
      <c r="E31" s="333" t="str">
        <f>IF('各会計、関係団体の財政状況及び健全化判断比率'!B7="","",'各会計、関係団体の財政状況及び健全化判断比率'!B7)</f>
        <v>一般会計</v>
      </c>
      <c r="F31" s="333"/>
      <c r="G31" s="333"/>
      <c r="H31" s="333"/>
      <c r="I31" s="333"/>
      <c r="J31" s="333"/>
      <c r="K31" s="333"/>
      <c r="L31" s="333"/>
      <c r="M31" s="333"/>
      <c r="N31" s="333"/>
      <c r="O31" s="333"/>
      <c r="P31" s="333"/>
      <c r="Q31" s="333"/>
      <c r="R31" s="333"/>
      <c r="S31" s="333"/>
      <c r="T31" s="151"/>
      <c r="U31" s="332">
        <f>IF(W31="","",MAX(C31:D40)+1)</f>
        <v>4</v>
      </c>
      <c r="V31" s="332"/>
      <c r="W31" s="333" t="str">
        <f>IF('各会計、関係団体の財政状況及び健全化判断比率'!B28="","",'各会計、関係団体の財政状況及び健全化判断比率'!B28)</f>
        <v>国民健康保険事業特別会計</v>
      </c>
      <c r="X31" s="333"/>
      <c r="Y31" s="333"/>
      <c r="Z31" s="333"/>
      <c r="AA31" s="333"/>
      <c r="AB31" s="333"/>
      <c r="AC31" s="333"/>
      <c r="AD31" s="333"/>
      <c r="AE31" s="333"/>
      <c r="AF31" s="333"/>
      <c r="AG31" s="333"/>
      <c r="AH31" s="333"/>
      <c r="AI31" s="333"/>
      <c r="AJ31" s="333"/>
      <c r="AK31" s="333"/>
      <c r="AL31" s="151"/>
      <c r="AM31" s="332">
        <f>IF(AO31="","",MAX(C31:D40,U31:V40)+1)</f>
        <v>7</v>
      </c>
      <c r="AN31" s="332"/>
      <c r="AO31" s="333" t="str">
        <f>IF('各会計、関係団体の財政状況及び健全化判断比率'!B31="","",'各会計、関係団体の財政状況及び健全化判断比率'!B31)</f>
        <v>水道事業会計</v>
      </c>
      <c r="AP31" s="333"/>
      <c r="AQ31" s="333"/>
      <c r="AR31" s="333"/>
      <c r="AS31" s="333"/>
      <c r="AT31" s="333"/>
      <c r="AU31" s="333"/>
      <c r="AV31" s="333"/>
      <c r="AW31" s="333"/>
      <c r="AX31" s="333"/>
      <c r="AY31" s="333"/>
      <c r="AZ31" s="333"/>
      <c r="BA31" s="333"/>
      <c r="BB31" s="333"/>
      <c r="BC31" s="333"/>
      <c r="BD31" s="151"/>
      <c r="BE31" s="332">
        <f>IF(BG31="","",MAX(C31:D40,U31:V40,AM31:AN40)+1)</f>
        <v>8</v>
      </c>
      <c r="BF31" s="332"/>
      <c r="BG31" s="333" t="str">
        <f>IF('各会計、関係団体の財政状況及び健全化判断比率'!B32="","",'各会計、関係団体の財政状況及び健全化判断比率'!B32)</f>
        <v>公設地方卸売市場事業特別会計</v>
      </c>
      <c r="BH31" s="333"/>
      <c r="BI31" s="333"/>
      <c r="BJ31" s="333"/>
      <c r="BK31" s="333"/>
      <c r="BL31" s="333"/>
      <c r="BM31" s="333"/>
      <c r="BN31" s="333"/>
      <c r="BO31" s="333"/>
      <c r="BP31" s="333"/>
      <c r="BQ31" s="333"/>
      <c r="BR31" s="333"/>
      <c r="BS31" s="333"/>
      <c r="BT31" s="333"/>
      <c r="BU31" s="333"/>
      <c r="BV31" s="151"/>
      <c r="BW31" s="332">
        <f>IF(BY31="","",MAX(C31:D40,U31:V40,AM31:AN40,BE31:BF40)+1)</f>
        <v>12</v>
      </c>
      <c r="BX31" s="332"/>
      <c r="BY31" s="333" t="str">
        <f>IF('各会計、関係団体の財政状況及び健全化判断比率'!B68="","",'各会計、関係団体の財政状況及び健全化判断比率'!B68)</f>
        <v>栃木県市町村総合事務組合（一般会計）</v>
      </c>
      <c r="BZ31" s="333"/>
      <c r="CA31" s="333"/>
      <c r="CB31" s="333"/>
      <c r="CC31" s="333"/>
      <c r="CD31" s="333"/>
      <c r="CE31" s="333"/>
      <c r="CF31" s="333"/>
      <c r="CG31" s="333"/>
      <c r="CH31" s="333"/>
      <c r="CI31" s="333"/>
      <c r="CJ31" s="333"/>
      <c r="CK31" s="333"/>
      <c r="CL31" s="333"/>
      <c r="CM31" s="333"/>
      <c r="CN31" s="151"/>
      <c r="CO31" s="332">
        <f>IF(CQ31="","",MAX(C31:D40,U31:V40,AM31:AN40,BE31:BF40,BW31:BX40)+1)</f>
        <v>16</v>
      </c>
      <c r="CP31" s="332"/>
      <c r="CQ31" s="333" t="str">
        <f>IF('各会計、関係団体の財政状況及び健全化判断比率'!BS7="","",'各会計、関係団体の財政状況及び健全化判断比率'!BS7)</f>
        <v>日光市土地開発公社</v>
      </c>
      <c r="CR31" s="333"/>
      <c r="CS31" s="333"/>
      <c r="CT31" s="333"/>
      <c r="CU31" s="333"/>
      <c r="CV31" s="333"/>
      <c r="CW31" s="333"/>
      <c r="CX31" s="333"/>
      <c r="CY31" s="333"/>
      <c r="CZ31" s="333"/>
      <c r="DA31" s="333"/>
      <c r="DB31" s="333"/>
      <c r="DC31" s="333"/>
      <c r="DD31" s="333"/>
      <c r="DE31" s="333"/>
      <c r="DF31" s="148"/>
      <c r="DG31" s="331" t="str">
        <f>IF('各会計、関係団体の財政状況及び健全化判断比率'!BR7="","",'各会計、関係団体の財政状況及び健全化判断比率'!BR7)</f>
        <v>○</v>
      </c>
      <c r="DH31" s="331"/>
      <c r="DI31" s="140"/>
      <c r="DJ31" s="134"/>
      <c r="DK31" s="134"/>
      <c r="DL31" s="134"/>
      <c r="DM31" s="134"/>
      <c r="DN31" s="134"/>
      <c r="DO31" s="134"/>
    </row>
    <row r="32" spans="1:119" ht="32.25" customHeight="1" x14ac:dyDescent="0.2">
      <c r="A32" s="135"/>
      <c r="B32" s="150"/>
      <c r="C32" s="332">
        <f t="shared" ref="C32:C40" si="0">IF(E32="","",C31+1)</f>
        <v>2</v>
      </c>
      <c r="D32" s="332"/>
      <c r="E32" s="333" t="str">
        <f>IF('各会計、関係団体の財政状況及び健全化判断比率'!B8="","",'各会計、関係団体の財政状況及び健全化判断比率'!B8)</f>
        <v>診療所事業特別会計</v>
      </c>
      <c r="F32" s="333"/>
      <c r="G32" s="333"/>
      <c r="H32" s="333"/>
      <c r="I32" s="333"/>
      <c r="J32" s="333"/>
      <c r="K32" s="333"/>
      <c r="L32" s="333"/>
      <c r="M32" s="333"/>
      <c r="N32" s="333"/>
      <c r="O32" s="333"/>
      <c r="P32" s="333"/>
      <c r="Q32" s="333"/>
      <c r="R32" s="333"/>
      <c r="S32" s="333"/>
      <c r="T32" s="151"/>
      <c r="U32" s="332">
        <f t="shared" ref="U32:U40" si="1">IF(W32="","",U31+1)</f>
        <v>5</v>
      </c>
      <c r="V32" s="332"/>
      <c r="W32" s="333" t="str">
        <f>IF('各会計、関係団体の財政状況及び健全化判断比率'!B29="","",'各会計、関係団体の財政状況及び健全化判断比率'!B29)</f>
        <v>介護保険事業特別会計</v>
      </c>
      <c r="X32" s="333"/>
      <c r="Y32" s="333"/>
      <c r="Z32" s="333"/>
      <c r="AA32" s="333"/>
      <c r="AB32" s="333"/>
      <c r="AC32" s="333"/>
      <c r="AD32" s="333"/>
      <c r="AE32" s="333"/>
      <c r="AF32" s="333"/>
      <c r="AG32" s="333"/>
      <c r="AH32" s="333"/>
      <c r="AI32" s="333"/>
      <c r="AJ32" s="333"/>
      <c r="AK32" s="333"/>
      <c r="AL32" s="151"/>
      <c r="AM32" s="332" t="str">
        <f t="shared" ref="AM32:AM40" si="2">IF(AO32="","",AM31+1)</f>
        <v/>
      </c>
      <c r="AN32" s="332"/>
      <c r="AO32" s="333"/>
      <c r="AP32" s="333"/>
      <c r="AQ32" s="333"/>
      <c r="AR32" s="333"/>
      <c r="AS32" s="333"/>
      <c r="AT32" s="333"/>
      <c r="AU32" s="333"/>
      <c r="AV32" s="333"/>
      <c r="AW32" s="333"/>
      <c r="AX32" s="333"/>
      <c r="AY32" s="333"/>
      <c r="AZ32" s="333"/>
      <c r="BA32" s="333"/>
      <c r="BB32" s="333"/>
      <c r="BC32" s="333"/>
      <c r="BD32" s="151"/>
      <c r="BE32" s="332">
        <f t="shared" ref="BE32:BE40" si="3">IF(BG32="","",BE31+1)</f>
        <v>9</v>
      </c>
      <c r="BF32" s="332"/>
      <c r="BG32" s="333" t="str">
        <f>IF('各会計、関係団体の財政状況及び健全化判断比率'!B33="","",'各会計、関係団体の財政状況及び健全化判断比率'!B33)</f>
        <v>下水道事業特別会計</v>
      </c>
      <c r="BH32" s="333"/>
      <c r="BI32" s="333"/>
      <c r="BJ32" s="333"/>
      <c r="BK32" s="333"/>
      <c r="BL32" s="333"/>
      <c r="BM32" s="333"/>
      <c r="BN32" s="333"/>
      <c r="BO32" s="333"/>
      <c r="BP32" s="333"/>
      <c r="BQ32" s="333"/>
      <c r="BR32" s="333"/>
      <c r="BS32" s="333"/>
      <c r="BT32" s="333"/>
      <c r="BU32" s="333"/>
      <c r="BV32" s="151"/>
      <c r="BW32" s="332">
        <f t="shared" ref="BW32:BW40" si="4">IF(BY32="","",BW31+1)</f>
        <v>13</v>
      </c>
      <c r="BX32" s="332"/>
      <c r="BY32" s="333" t="str">
        <f>IF('各会計、関係団体の財政状況及び健全化判断比率'!B69="","",'各会計、関係団体の財政状況及び健全化判断比率'!B69)</f>
        <v>栃木県市町村総合事務組合（特別会計）</v>
      </c>
      <c r="BZ32" s="333"/>
      <c r="CA32" s="333"/>
      <c r="CB32" s="333"/>
      <c r="CC32" s="333"/>
      <c r="CD32" s="333"/>
      <c r="CE32" s="333"/>
      <c r="CF32" s="333"/>
      <c r="CG32" s="333"/>
      <c r="CH32" s="333"/>
      <c r="CI32" s="333"/>
      <c r="CJ32" s="333"/>
      <c r="CK32" s="333"/>
      <c r="CL32" s="333"/>
      <c r="CM32" s="333"/>
      <c r="CN32" s="151"/>
      <c r="CO32" s="332">
        <f t="shared" ref="CO32:CO40" si="5">IF(CQ32="","",CO31+1)</f>
        <v>17</v>
      </c>
      <c r="CP32" s="332"/>
      <c r="CQ32" s="333" t="str">
        <f>IF('各会計、関係団体の財政状況及び健全化判断比率'!BS8="","",'各会計、関係団体の財政状況及び健全化判断比率'!BS8)</f>
        <v>日光市公共施設振興公社</v>
      </c>
      <c r="CR32" s="333"/>
      <c r="CS32" s="333"/>
      <c r="CT32" s="333"/>
      <c r="CU32" s="333"/>
      <c r="CV32" s="333"/>
      <c r="CW32" s="333"/>
      <c r="CX32" s="333"/>
      <c r="CY32" s="333"/>
      <c r="CZ32" s="333"/>
      <c r="DA32" s="333"/>
      <c r="DB32" s="333"/>
      <c r="DC32" s="333"/>
      <c r="DD32" s="333"/>
      <c r="DE32" s="333"/>
      <c r="DF32" s="148"/>
      <c r="DG32" s="331" t="str">
        <f>IF('各会計、関係団体の財政状況及び健全化判断比率'!BR8="","",'各会計、関係団体の財政状況及び健全化判断比率'!BR8)</f>
        <v/>
      </c>
      <c r="DH32" s="331"/>
      <c r="DI32" s="140"/>
      <c r="DJ32" s="134"/>
      <c r="DK32" s="134"/>
      <c r="DL32" s="134"/>
      <c r="DM32" s="134"/>
      <c r="DN32" s="134"/>
      <c r="DO32" s="134"/>
    </row>
    <row r="33" spans="1:119" ht="32.25" customHeight="1" x14ac:dyDescent="0.2">
      <c r="A33" s="135"/>
      <c r="B33" s="150"/>
      <c r="C33" s="332">
        <f t="shared" si="0"/>
        <v>3</v>
      </c>
      <c r="D33" s="332"/>
      <c r="E33" s="333" t="str">
        <f>IF('各会計、関係団体の財政状況及び健全化判断比率'!B9="","",'各会計、関係団体の財政状況及び健全化判断比率'!B9)</f>
        <v>自家用有償バス事業特別会計</v>
      </c>
      <c r="F33" s="333"/>
      <c r="G33" s="333"/>
      <c r="H33" s="333"/>
      <c r="I33" s="333"/>
      <c r="J33" s="333"/>
      <c r="K33" s="333"/>
      <c r="L33" s="333"/>
      <c r="M33" s="333"/>
      <c r="N33" s="333"/>
      <c r="O33" s="333"/>
      <c r="P33" s="333"/>
      <c r="Q33" s="333"/>
      <c r="R33" s="333"/>
      <c r="S33" s="333"/>
      <c r="T33" s="151"/>
      <c r="U33" s="332">
        <f t="shared" si="1"/>
        <v>6</v>
      </c>
      <c r="V33" s="332"/>
      <c r="W33" s="333" t="str">
        <f>IF('各会計、関係団体の財政状況及び健全化判断比率'!B30="","",'各会計、関係団体の財政状況及び健全化判断比率'!B30)</f>
        <v>後期高齢者医療事業特別会計</v>
      </c>
      <c r="X33" s="333"/>
      <c r="Y33" s="333"/>
      <c r="Z33" s="333"/>
      <c r="AA33" s="333"/>
      <c r="AB33" s="333"/>
      <c r="AC33" s="333"/>
      <c r="AD33" s="333"/>
      <c r="AE33" s="333"/>
      <c r="AF33" s="333"/>
      <c r="AG33" s="333"/>
      <c r="AH33" s="333"/>
      <c r="AI33" s="333"/>
      <c r="AJ33" s="333"/>
      <c r="AK33" s="333"/>
      <c r="AL33" s="151"/>
      <c r="AM33" s="332" t="str">
        <f t="shared" si="2"/>
        <v/>
      </c>
      <c r="AN33" s="332"/>
      <c r="AO33" s="333"/>
      <c r="AP33" s="333"/>
      <c r="AQ33" s="333"/>
      <c r="AR33" s="333"/>
      <c r="AS33" s="333"/>
      <c r="AT33" s="333"/>
      <c r="AU33" s="333"/>
      <c r="AV33" s="333"/>
      <c r="AW33" s="333"/>
      <c r="AX33" s="333"/>
      <c r="AY33" s="333"/>
      <c r="AZ33" s="333"/>
      <c r="BA33" s="333"/>
      <c r="BB33" s="333"/>
      <c r="BC33" s="333"/>
      <c r="BD33" s="151"/>
      <c r="BE33" s="332">
        <f t="shared" si="3"/>
        <v>10</v>
      </c>
      <c r="BF33" s="332"/>
      <c r="BG33" s="333" t="str">
        <f>IF('各会計、関係団体の財政状況及び健全化判断比率'!B34="","",'各会計、関係団体の財政状況及び健全化判断比率'!B34)</f>
        <v>温泉事業特別会計</v>
      </c>
      <c r="BH33" s="333"/>
      <c r="BI33" s="333"/>
      <c r="BJ33" s="333"/>
      <c r="BK33" s="333"/>
      <c r="BL33" s="333"/>
      <c r="BM33" s="333"/>
      <c r="BN33" s="333"/>
      <c r="BO33" s="333"/>
      <c r="BP33" s="333"/>
      <c r="BQ33" s="333"/>
      <c r="BR33" s="333"/>
      <c r="BS33" s="333"/>
      <c r="BT33" s="333"/>
      <c r="BU33" s="333"/>
      <c r="BV33" s="151"/>
      <c r="BW33" s="332">
        <f t="shared" si="4"/>
        <v>14</v>
      </c>
      <c r="BX33" s="332"/>
      <c r="BY33" s="333" t="str">
        <f>IF('各会計、関係団体の財政状況及び健全化判断比率'!B70="","",'各会計、関係団体の財政状況及び健全化判断比率'!B70)</f>
        <v>栃木県後期高齢者医療広域連合（一般会計）</v>
      </c>
      <c r="BZ33" s="333"/>
      <c r="CA33" s="333"/>
      <c r="CB33" s="333"/>
      <c r="CC33" s="333"/>
      <c r="CD33" s="333"/>
      <c r="CE33" s="333"/>
      <c r="CF33" s="333"/>
      <c r="CG33" s="333"/>
      <c r="CH33" s="333"/>
      <c r="CI33" s="333"/>
      <c r="CJ33" s="333"/>
      <c r="CK33" s="333"/>
      <c r="CL33" s="333"/>
      <c r="CM33" s="333"/>
      <c r="CN33" s="151"/>
      <c r="CO33" s="332">
        <f t="shared" si="5"/>
        <v>18</v>
      </c>
      <c r="CP33" s="332"/>
      <c r="CQ33" s="333" t="str">
        <f>IF('各会計、関係団体の財政状況及び健全化判断比率'!BS9="","",'各会計、関係団体の財政状況及び健全化判断比率'!BS9)</f>
        <v>日光市農業公社</v>
      </c>
      <c r="CR33" s="333"/>
      <c r="CS33" s="333"/>
      <c r="CT33" s="333"/>
      <c r="CU33" s="333"/>
      <c r="CV33" s="333"/>
      <c r="CW33" s="333"/>
      <c r="CX33" s="333"/>
      <c r="CY33" s="333"/>
      <c r="CZ33" s="333"/>
      <c r="DA33" s="333"/>
      <c r="DB33" s="333"/>
      <c r="DC33" s="333"/>
      <c r="DD33" s="333"/>
      <c r="DE33" s="333"/>
      <c r="DF33" s="148"/>
      <c r="DG33" s="331" t="str">
        <f>IF('各会計、関係団体の財政状況及び健全化判断比率'!BR9="","",'各会計、関係団体の財政状況及び健全化判断比率'!BR9)</f>
        <v/>
      </c>
      <c r="DH33" s="331"/>
      <c r="DI33" s="140"/>
      <c r="DJ33" s="134"/>
      <c r="DK33" s="134"/>
      <c r="DL33" s="134"/>
      <c r="DM33" s="134"/>
      <c r="DN33" s="134"/>
      <c r="DO33" s="134"/>
    </row>
    <row r="34" spans="1:119" ht="32.25" customHeight="1" x14ac:dyDescent="0.2">
      <c r="A34" s="135"/>
      <c r="B34" s="150"/>
      <c r="C34" s="332" t="str">
        <f t="shared" si="0"/>
        <v/>
      </c>
      <c r="D34" s="332"/>
      <c r="E34" s="333" t="str">
        <f>IF('各会計、関係団体の財政状況及び健全化判断比率'!B10="","",'各会計、関係団体の財政状況及び健全化判断比率'!B10)</f>
        <v/>
      </c>
      <c r="F34" s="333"/>
      <c r="G34" s="333"/>
      <c r="H34" s="333"/>
      <c r="I34" s="333"/>
      <c r="J34" s="333"/>
      <c r="K34" s="333"/>
      <c r="L34" s="333"/>
      <c r="M34" s="333"/>
      <c r="N34" s="333"/>
      <c r="O34" s="333"/>
      <c r="P34" s="333"/>
      <c r="Q34" s="333"/>
      <c r="R34" s="333"/>
      <c r="S34" s="333"/>
      <c r="T34" s="151"/>
      <c r="U34" s="332" t="str">
        <f t="shared" si="1"/>
        <v/>
      </c>
      <c r="V34" s="332"/>
      <c r="W34" s="333"/>
      <c r="X34" s="333"/>
      <c r="Y34" s="333"/>
      <c r="Z34" s="333"/>
      <c r="AA34" s="333"/>
      <c r="AB34" s="333"/>
      <c r="AC34" s="333"/>
      <c r="AD34" s="333"/>
      <c r="AE34" s="333"/>
      <c r="AF34" s="333"/>
      <c r="AG34" s="333"/>
      <c r="AH34" s="333"/>
      <c r="AI34" s="333"/>
      <c r="AJ34" s="333"/>
      <c r="AK34" s="333"/>
      <c r="AL34" s="151"/>
      <c r="AM34" s="332" t="str">
        <f t="shared" si="2"/>
        <v/>
      </c>
      <c r="AN34" s="332"/>
      <c r="AO34" s="333"/>
      <c r="AP34" s="333"/>
      <c r="AQ34" s="333"/>
      <c r="AR34" s="333"/>
      <c r="AS34" s="333"/>
      <c r="AT34" s="333"/>
      <c r="AU34" s="333"/>
      <c r="AV34" s="333"/>
      <c r="AW34" s="333"/>
      <c r="AX34" s="333"/>
      <c r="AY34" s="333"/>
      <c r="AZ34" s="333"/>
      <c r="BA34" s="333"/>
      <c r="BB34" s="333"/>
      <c r="BC34" s="333"/>
      <c r="BD34" s="151"/>
      <c r="BE34" s="332">
        <f t="shared" si="3"/>
        <v>11</v>
      </c>
      <c r="BF34" s="332"/>
      <c r="BG34" s="333" t="str">
        <f>IF('各会計、関係団体の財政状況及び健全化判断比率'!B35="","",'各会計、関係団体の財政状況及び健全化判断比率'!B35)</f>
        <v>銅山観光事業特別会計</v>
      </c>
      <c r="BH34" s="333"/>
      <c r="BI34" s="333"/>
      <c r="BJ34" s="333"/>
      <c r="BK34" s="333"/>
      <c r="BL34" s="333"/>
      <c r="BM34" s="333"/>
      <c r="BN34" s="333"/>
      <c r="BO34" s="333"/>
      <c r="BP34" s="333"/>
      <c r="BQ34" s="333"/>
      <c r="BR34" s="333"/>
      <c r="BS34" s="333"/>
      <c r="BT34" s="333"/>
      <c r="BU34" s="333"/>
      <c r="BV34" s="151"/>
      <c r="BW34" s="332">
        <f t="shared" si="4"/>
        <v>15</v>
      </c>
      <c r="BX34" s="332"/>
      <c r="BY34" s="333" t="str">
        <f>IF('各会計、関係団体の財政状況及び健全化判断比率'!B71="","",'各会計、関係団体の財政状況及び健全化判断比率'!B71)</f>
        <v>栃木県後期高齢者医療広域連合（後期高齢者医療特別会計）</v>
      </c>
      <c r="BZ34" s="333"/>
      <c r="CA34" s="333"/>
      <c r="CB34" s="333"/>
      <c r="CC34" s="333"/>
      <c r="CD34" s="333"/>
      <c r="CE34" s="333"/>
      <c r="CF34" s="333"/>
      <c r="CG34" s="333"/>
      <c r="CH34" s="333"/>
      <c r="CI34" s="333"/>
      <c r="CJ34" s="333"/>
      <c r="CK34" s="333"/>
      <c r="CL34" s="333"/>
      <c r="CM34" s="333"/>
      <c r="CN34" s="151"/>
      <c r="CO34" s="332">
        <f t="shared" si="5"/>
        <v>19</v>
      </c>
      <c r="CP34" s="332"/>
      <c r="CQ34" s="333" t="str">
        <f>IF('各会計、関係団体の財政状況及び健全化判断比率'!BS10="","",'各会計、関係団体の財政状況及び健全化判断比率'!BS10)</f>
        <v>オアシス今市</v>
      </c>
      <c r="CR34" s="333"/>
      <c r="CS34" s="333"/>
      <c r="CT34" s="333"/>
      <c r="CU34" s="333"/>
      <c r="CV34" s="333"/>
      <c r="CW34" s="333"/>
      <c r="CX34" s="333"/>
      <c r="CY34" s="333"/>
      <c r="CZ34" s="333"/>
      <c r="DA34" s="333"/>
      <c r="DB34" s="333"/>
      <c r="DC34" s="333"/>
      <c r="DD34" s="333"/>
      <c r="DE34" s="333"/>
      <c r="DF34" s="148"/>
      <c r="DG34" s="331" t="str">
        <f>IF('各会計、関係団体の財政状況及び健全化判断比率'!BR10="","",'各会計、関係団体の財政状況及び健全化判断比率'!BR10)</f>
        <v/>
      </c>
      <c r="DH34" s="331"/>
      <c r="DI34" s="140"/>
      <c r="DJ34" s="134"/>
      <c r="DK34" s="134"/>
      <c r="DL34" s="134"/>
      <c r="DM34" s="134"/>
      <c r="DN34" s="134"/>
      <c r="DO34" s="134"/>
    </row>
    <row r="35" spans="1:119" ht="32.25" customHeight="1" x14ac:dyDescent="0.2">
      <c r="A35" s="135"/>
      <c r="B35" s="150"/>
      <c r="C35" s="332" t="str">
        <f t="shared" si="0"/>
        <v/>
      </c>
      <c r="D35" s="332"/>
      <c r="E35" s="333" t="str">
        <f>IF('各会計、関係団体の財政状況及び健全化判断比率'!B11="","",'各会計、関係団体の財政状況及び健全化判断比率'!B11)</f>
        <v/>
      </c>
      <c r="F35" s="333"/>
      <c r="G35" s="333"/>
      <c r="H35" s="333"/>
      <c r="I35" s="333"/>
      <c r="J35" s="333"/>
      <c r="K35" s="333"/>
      <c r="L35" s="333"/>
      <c r="M35" s="333"/>
      <c r="N35" s="333"/>
      <c r="O35" s="333"/>
      <c r="P35" s="333"/>
      <c r="Q35" s="333"/>
      <c r="R35" s="333"/>
      <c r="S35" s="333"/>
      <c r="T35" s="151"/>
      <c r="U35" s="332" t="str">
        <f t="shared" si="1"/>
        <v/>
      </c>
      <c r="V35" s="332"/>
      <c r="W35" s="333"/>
      <c r="X35" s="333"/>
      <c r="Y35" s="333"/>
      <c r="Z35" s="333"/>
      <c r="AA35" s="333"/>
      <c r="AB35" s="333"/>
      <c r="AC35" s="333"/>
      <c r="AD35" s="333"/>
      <c r="AE35" s="333"/>
      <c r="AF35" s="333"/>
      <c r="AG35" s="333"/>
      <c r="AH35" s="333"/>
      <c r="AI35" s="333"/>
      <c r="AJ35" s="333"/>
      <c r="AK35" s="333"/>
      <c r="AL35" s="151"/>
      <c r="AM35" s="332" t="str">
        <f t="shared" si="2"/>
        <v/>
      </c>
      <c r="AN35" s="332"/>
      <c r="AO35" s="333"/>
      <c r="AP35" s="333"/>
      <c r="AQ35" s="333"/>
      <c r="AR35" s="333"/>
      <c r="AS35" s="333"/>
      <c r="AT35" s="333"/>
      <c r="AU35" s="333"/>
      <c r="AV35" s="333"/>
      <c r="AW35" s="333"/>
      <c r="AX35" s="333"/>
      <c r="AY35" s="333"/>
      <c r="AZ35" s="333"/>
      <c r="BA35" s="333"/>
      <c r="BB35" s="333"/>
      <c r="BC35" s="333"/>
      <c r="BD35" s="151"/>
      <c r="BE35" s="332" t="str">
        <f t="shared" si="3"/>
        <v/>
      </c>
      <c r="BF35" s="332"/>
      <c r="BG35" s="333"/>
      <c r="BH35" s="333"/>
      <c r="BI35" s="333"/>
      <c r="BJ35" s="333"/>
      <c r="BK35" s="333"/>
      <c r="BL35" s="333"/>
      <c r="BM35" s="333"/>
      <c r="BN35" s="333"/>
      <c r="BO35" s="333"/>
      <c r="BP35" s="333"/>
      <c r="BQ35" s="333"/>
      <c r="BR35" s="333"/>
      <c r="BS35" s="333"/>
      <c r="BT35" s="333"/>
      <c r="BU35" s="333"/>
      <c r="BV35" s="151"/>
      <c r="BW35" s="332" t="str">
        <f t="shared" si="4"/>
        <v/>
      </c>
      <c r="BX35" s="332"/>
      <c r="BY35" s="333" t="str">
        <f>IF('各会計、関係団体の財政状況及び健全化判断比率'!B72="","",'各会計、関係団体の財政状況及び健全化判断比率'!B72)</f>
        <v/>
      </c>
      <c r="BZ35" s="333"/>
      <c r="CA35" s="333"/>
      <c r="CB35" s="333"/>
      <c r="CC35" s="333"/>
      <c r="CD35" s="333"/>
      <c r="CE35" s="333"/>
      <c r="CF35" s="333"/>
      <c r="CG35" s="333"/>
      <c r="CH35" s="333"/>
      <c r="CI35" s="333"/>
      <c r="CJ35" s="333"/>
      <c r="CK35" s="333"/>
      <c r="CL35" s="333"/>
      <c r="CM35" s="333"/>
      <c r="CN35" s="151"/>
      <c r="CO35" s="332">
        <f t="shared" si="5"/>
        <v>20</v>
      </c>
      <c r="CP35" s="332"/>
      <c r="CQ35" s="333" t="str">
        <f>IF('各会計、関係団体の財政状況及び健全化判断比率'!BS11="","",'各会計、関係団体の財政状況及び健全化判断比率'!BS11)</f>
        <v>小杉放菴記念日光美術館</v>
      </c>
      <c r="CR35" s="333"/>
      <c r="CS35" s="333"/>
      <c r="CT35" s="333"/>
      <c r="CU35" s="333"/>
      <c r="CV35" s="333"/>
      <c r="CW35" s="333"/>
      <c r="CX35" s="333"/>
      <c r="CY35" s="333"/>
      <c r="CZ35" s="333"/>
      <c r="DA35" s="333"/>
      <c r="DB35" s="333"/>
      <c r="DC35" s="333"/>
      <c r="DD35" s="333"/>
      <c r="DE35" s="333"/>
      <c r="DF35" s="148"/>
      <c r="DG35" s="331" t="str">
        <f>IF('各会計、関係団体の財政状況及び健全化判断比率'!BR11="","",'各会計、関係団体の財政状況及び健全化判断比率'!BR11)</f>
        <v/>
      </c>
      <c r="DH35" s="331"/>
      <c r="DI35" s="140"/>
      <c r="DJ35" s="134"/>
      <c r="DK35" s="134"/>
      <c r="DL35" s="134"/>
      <c r="DM35" s="134"/>
      <c r="DN35" s="134"/>
      <c r="DO35" s="134"/>
    </row>
    <row r="36" spans="1:119" ht="32.25" customHeight="1" x14ac:dyDescent="0.2">
      <c r="A36" s="135"/>
      <c r="B36" s="150"/>
      <c r="C36" s="332" t="str">
        <f t="shared" si="0"/>
        <v/>
      </c>
      <c r="D36" s="332"/>
      <c r="E36" s="333" t="str">
        <f>IF('各会計、関係団体の財政状況及び健全化判断比率'!B12="","",'各会計、関係団体の財政状況及び健全化判断比率'!B12)</f>
        <v/>
      </c>
      <c r="F36" s="333"/>
      <c r="G36" s="333"/>
      <c r="H36" s="333"/>
      <c r="I36" s="333"/>
      <c r="J36" s="333"/>
      <c r="K36" s="333"/>
      <c r="L36" s="333"/>
      <c r="M36" s="333"/>
      <c r="N36" s="333"/>
      <c r="O36" s="333"/>
      <c r="P36" s="333"/>
      <c r="Q36" s="333"/>
      <c r="R36" s="333"/>
      <c r="S36" s="333"/>
      <c r="T36" s="151"/>
      <c r="U36" s="332" t="str">
        <f t="shared" si="1"/>
        <v/>
      </c>
      <c r="V36" s="332"/>
      <c r="W36" s="333"/>
      <c r="X36" s="333"/>
      <c r="Y36" s="333"/>
      <c r="Z36" s="333"/>
      <c r="AA36" s="333"/>
      <c r="AB36" s="333"/>
      <c r="AC36" s="333"/>
      <c r="AD36" s="333"/>
      <c r="AE36" s="333"/>
      <c r="AF36" s="333"/>
      <c r="AG36" s="333"/>
      <c r="AH36" s="333"/>
      <c r="AI36" s="333"/>
      <c r="AJ36" s="333"/>
      <c r="AK36" s="333"/>
      <c r="AL36" s="151"/>
      <c r="AM36" s="332" t="str">
        <f t="shared" si="2"/>
        <v/>
      </c>
      <c r="AN36" s="332"/>
      <c r="AO36" s="333"/>
      <c r="AP36" s="333"/>
      <c r="AQ36" s="333"/>
      <c r="AR36" s="333"/>
      <c r="AS36" s="333"/>
      <c r="AT36" s="333"/>
      <c r="AU36" s="333"/>
      <c r="AV36" s="333"/>
      <c r="AW36" s="333"/>
      <c r="AX36" s="333"/>
      <c r="AY36" s="333"/>
      <c r="AZ36" s="333"/>
      <c r="BA36" s="333"/>
      <c r="BB36" s="333"/>
      <c r="BC36" s="333"/>
      <c r="BD36" s="151"/>
      <c r="BE36" s="332" t="str">
        <f t="shared" si="3"/>
        <v/>
      </c>
      <c r="BF36" s="332"/>
      <c r="BG36" s="333"/>
      <c r="BH36" s="333"/>
      <c r="BI36" s="333"/>
      <c r="BJ36" s="333"/>
      <c r="BK36" s="333"/>
      <c r="BL36" s="333"/>
      <c r="BM36" s="333"/>
      <c r="BN36" s="333"/>
      <c r="BO36" s="333"/>
      <c r="BP36" s="333"/>
      <c r="BQ36" s="333"/>
      <c r="BR36" s="333"/>
      <c r="BS36" s="333"/>
      <c r="BT36" s="333"/>
      <c r="BU36" s="333"/>
      <c r="BV36" s="151"/>
      <c r="BW36" s="332" t="str">
        <f t="shared" si="4"/>
        <v/>
      </c>
      <c r="BX36" s="332"/>
      <c r="BY36" s="333" t="str">
        <f>IF('各会計、関係団体の財政状況及び健全化判断比率'!B73="","",'各会計、関係団体の財政状況及び健全化判断比率'!B73)</f>
        <v/>
      </c>
      <c r="BZ36" s="333"/>
      <c r="CA36" s="333"/>
      <c r="CB36" s="333"/>
      <c r="CC36" s="333"/>
      <c r="CD36" s="333"/>
      <c r="CE36" s="333"/>
      <c r="CF36" s="333"/>
      <c r="CG36" s="333"/>
      <c r="CH36" s="333"/>
      <c r="CI36" s="333"/>
      <c r="CJ36" s="333"/>
      <c r="CK36" s="333"/>
      <c r="CL36" s="333"/>
      <c r="CM36" s="333"/>
      <c r="CN36" s="151"/>
      <c r="CO36" s="332">
        <f t="shared" si="5"/>
        <v>21</v>
      </c>
      <c r="CP36" s="332"/>
      <c r="CQ36" s="333" t="str">
        <f>IF('各会計、関係団体の財政状況及び健全化判断比率'!BS12="","",'各会計、関係団体の財政状況及び健全化判断比率'!BS12)</f>
        <v>鬼怒川川治温泉観光開発</v>
      </c>
      <c r="CR36" s="333"/>
      <c r="CS36" s="333"/>
      <c r="CT36" s="333"/>
      <c r="CU36" s="333"/>
      <c r="CV36" s="333"/>
      <c r="CW36" s="333"/>
      <c r="CX36" s="333"/>
      <c r="CY36" s="333"/>
      <c r="CZ36" s="333"/>
      <c r="DA36" s="333"/>
      <c r="DB36" s="333"/>
      <c r="DC36" s="333"/>
      <c r="DD36" s="333"/>
      <c r="DE36" s="333"/>
      <c r="DF36" s="148"/>
      <c r="DG36" s="331" t="str">
        <f>IF('各会計、関係団体の財政状況及び健全化判断比率'!BR12="","",'各会計、関係団体の財政状況及び健全化判断比率'!BR12)</f>
        <v/>
      </c>
      <c r="DH36" s="331"/>
      <c r="DI36" s="140"/>
      <c r="DJ36" s="134"/>
      <c r="DK36" s="134"/>
      <c r="DL36" s="134"/>
      <c r="DM36" s="134"/>
      <c r="DN36" s="134"/>
      <c r="DO36" s="134"/>
    </row>
    <row r="37" spans="1:119" ht="32.25" customHeight="1" x14ac:dyDescent="0.2">
      <c r="A37" s="135"/>
      <c r="B37" s="150"/>
      <c r="C37" s="332" t="str">
        <f t="shared" si="0"/>
        <v/>
      </c>
      <c r="D37" s="332"/>
      <c r="E37" s="333" t="str">
        <f>IF('各会計、関係団体の財政状況及び健全化判断比率'!B13="","",'各会計、関係団体の財政状況及び健全化判断比率'!B13)</f>
        <v/>
      </c>
      <c r="F37" s="333"/>
      <c r="G37" s="333"/>
      <c r="H37" s="333"/>
      <c r="I37" s="333"/>
      <c r="J37" s="333"/>
      <c r="K37" s="333"/>
      <c r="L37" s="333"/>
      <c r="M37" s="333"/>
      <c r="N37" s="333"/>
      <c r="O37" s="333"/>
      <c r="P37" s="333"/>
      <c r="Q37" s="333"/>
      <c r="R37" s="333"/>
      <c r="S37" s="333"/>
      <c r="T37" s="151"/>
      <c r="U37" s="332" t="str">
        <f t="shared" si="1"/>
        <v/>
      </c>
      <c r="V37" s="332"/>
      <c r="W37" s="333"/>
      <c r="X37" s="333"/>
      <c r="Y37" s="333"/>
      <c r="Z37" s="333"/>
      <c r="AA37" s="333"/>
      <c r="AB37" s="333"/>
      <c r="AC37" s="333"/>
      <c r="AD37" s="333"/>
      <c r="AE37" s="333"/>
      <c r="AF37" s="333"/>
      <c r="AG37" s="333"/>
      <c r="AH37" s="333"/>
      <c r="AI37" s="333"/>
      <c r="AJ37" s="333"/>
      <c r="AK37" s="333"/>
      <c r="AL37" s="151"/>
      <c r="AM37" s="332" t="str">
        <f t="shared" si="2"/>
        <v/>
      </c>
      <c r="AN37" s="332"/>
      <c r="AO37" s="333"/>
      <c r="AP37" s="333"/>
      <c r="AQ37" s="333"/>
      <c r="AR37" s="333"/>
      <c r="AS37" s="333"/>
      <c r="AT37" s="333"/>
      <c r="AU37" s="333"/>
      <c r="AV37" s="333"/>
      <c r="AW37" s="333"/>
      <c r="AX37" s="333"/>
      <c r="AY37" s="333"/>
      <c r="AZ37" s="333"/>
      <c r="BA37" s="333"/>
      <c r="BB37" s="333"/>
      <c r="BC37" s="333"/>
      <c r="BD37" s="151"/>
      <c r="BE37" s="332" t="str">
        <f t="shared" si="3"/>
        <v/>
      </c>
      <c r="BF37" s="332"/>
      <c r="BG37" s="333"/>
      <c r="BH37" s="333"/>
      <c r="BI37" s="333"/>
      <c r="BJ37" s="333"/>
      <c r="BK37" s="333"/>
      <c r="BL37" s="333"/>
      <c r="BM37" s="333"/>
      <c r="BN37" s="333"/>
      <c r="BO37" s="333"/>
      <c r="BP37" s="333"/>
      <c r="BQ37" s="333"/>
      <c r="BR37" s="333"/>
      <c r="BS37" s="333"/>
      <c r="BT37" s="333"/>
      <c r="BU37" s="333"/>
      <c r="BV37" s="151"/>
      <c r="BW37" s="332" t="str">
        <f t="shared" si="4"/>
        <v/>
      </c>
      <c r="BX37" s="332"/>
      <c r="BY37" s="333" t="str">
        <f>IF('各会計、関係団体の財政状況及び健全化判断比率'!B74="","",'各会計、関係団体の財政状況及び健全化判断比率'!B74)</f>
        <v/>
      </c>
      <c r="BZ37" s="333"/>
      <c r="CA37" s="333"/>
      <c r="CB37" s="333"/>
      <c r="CC37" s="333"/>
      <c r="CD37" s="333"/>
      <c r="CE37" s="333"/>
      <c r="CF37" s="333"/>
      <c r="CG37" s="333"/>
      <c r="CH37" s="333"/>
      <c r="CI37" s="333"/>
      <c r="CJ37" s="333"/>
      <c r="CK37" s="333"/>
      <c r="CL37" s="333"/>
      <c r="CM37" s="333"/>
      <c r="CN37" s="151"/>
      <c r="CO37" s="332" t="str">
        <f t="shared" si="5"/>
        <v/>
      </c>
      <c r="CP37" s="332"/>
      <c r="CQ37" s="333" t="str">
        <f>IF('各会計、関係団体の財政状況及び健全化判断比率'!BS13="","",'各会計、関係団体の財政状況及び健全化判断比率'!BS13)</f>
        <v/>
      </c>
      <c r="CR37" s="333"/>
      <c r="CS37" s="333"/>
      <c r="CT37" s="333"/>
      <c r="CU37" s="333"/>
      <c r="CV37" s="333"/>
      <c r="CW37" s="333"/>
      <c r="CX37" s="333"/>
      <c r="CY37" s="333"/>
      <c r="CZ37" s="333"/>
      <c r="DA37" s="333"/>
      <c r="DB37" s="333"/>
      <c r="DC37" s="333"/>
      <c r="DD37" s="333"/>
      <c r="DE37" s="333"/>
      <c r="DF37" s="148"/>
      <c r="DG37" s="331" t="str">
        <f>IF('各会計、関係団体の財政状況及び健全化判断比率'!BR13="","",'各会計、関係団体の財政状況及び健全化判断比率'!BR13)</f>
        <v/>
      </c>
      <c r="DH37" s="331"/>
      <c r="DI37" s="140"/>
      <c r="DJ37" s="134"/>
      <c r="DK37" s="134"/>
      <c r="DL37" s="134"/>
      <c r="DM37" s="134"/>
      <c r="DN37" s="134"/>
      <c r="DO37" s="134"/>
    </row>
    <row r="38" spans="1:119" ht="32.25" customHeight="1" x14ac:dyDescent="0.2">
      <c r="A38" s="135"/>
      <c r="B38" s="150"/>
      <c r="C38" s="332" t="str">
        <f t="shared" si="0"/>
        <v/>
      </c>
      <c r="D38" s="332"/>
      <c r="E38" s="333" t="str">
        <f>IF('各会計、関係団体の財政状況及び健全化判断比率'!B14="","",'各会計、関係団体の財政状況及び健全化判断比率'!B14)</f>
        <v/>
      </c>
      <c r="F38" s="333"/>
      <c r="G38" s="333"/>
      <c r="H38" s="333"/>
      <c r="I38" s="333"/>
      <c r="J38" s="333"/>
      <c r="K38" s="333"/>
      <c r="L38" s="333"/>
      <c r="M38" s="333"/>
      <c r="N38" s="333"/>
      <c r="O38" s="333"/>
      <c r="P38" s="333"/>
      <c r="Q38" s="333"/>
      <c r="R38" s="333"/>
      <c r="S38" s="333"/>
      <c r="T38" s="151"/>
      <c r="U38" s="332" t="str">
        <f t="shared" si="1"/>
        <v/>
      </c>
      <c r="V38" s="332"/>
      <c r="W38" s="333"/>
      <c r="X38" s="333"/>
      <c r="Y38" s="333"/>
      <c r="Z38" s="333"/>
      <c r="AA38" s="333"/>
      <c r="AB38" s="333"/>
      <c r="AC38" s="333"/>
      <c r="AD38" s="333"/>
      <c r="AE38" s="333"/>
      <c r="AF38" s="333"/>
      <c r="AG38" s="333"/>
      <c r="AH38" s="333"/>
      <c r="AI38" s="333"/>
      <c r="AJ38" s="333"/>
      <c r="AK38" s="333"/>
      <c r="AL38" s="151"/>
      <c r="AM38" s="332" t="str">
        <f t="shared" si="2"/>
        <v/>
      </c>
      <c r="AN38" s="332"/>
      <c r="AO38" s="333"/>
      <c r="AP38" s="333"/>
      <c r="AQ38" s="333"/>
      <c r="AR38" s="333"/>
      <c r="AS38" s="333"/>
      <c r="AT38" s="333"/>
      <c r="AU38" s="333"/>
      <c r="AV38" s="333"/>
      <c r="AW38" s="333"/>
      <c r="AX38" s="333"/>
      <c r="AY38" s="333"/>
      <c r="AZ38" s="333"/>
      <c r="BA38" s="333"/>
      <c r="BB38" s="333"/>
      <c r="BC38" s="333"/>
      <c r="BD38" s="151"/>
      <c r="BE38" s="332" t="str">
        <f t="shared" si="3"/>
        <v/>
      </c>
      <c r="BF38" s="332"/>
      <c r="BG38" s="333"/>
      <c r="BH38" s="333"/>
      <c r="BI38" s="333"/>
      <c r="BJ38" s="333"/>
      <c r="BK38" s="333"/>
      <c r="BL38" s="333"/>
      <c r="BM38" s="333"/>
      <c r="BN38" s="333"/>
      <c r="BO38" s="333"/>
      <c r="BP38" s="333"/>
      <c r="BQ38" s="333"/>
      <c r="BR38" s="333"/>
      <c r="BS38" s="333"/>
      <c r="BT38" s="333"/>
      <c r="BU38" s="333"/>
      <c r="BV38" s="151"/>
      <c r="BW38" s="332" t="str">
        <f t="shared" si="4"/>
        <v/>
      </c>
      <c r="BX38" s="332"/>
      <c r="BY38" s="333" t="str">
        <f>IF('各会計、関係団体の財政状況及び健全化判断比率'!B75="","",'各会計、関係団体の財政状況及び健全化判断比率'!B75)</f>
        <v/>
      </c>
      <c r="BZ38" s="333"/>
      <c r="CA38" s="333"/>
      <c r="CB38" s="333"/>
      <c r="CC38" s="333"/>
      <c r="CD38" s="333"/>
      <c r="CE38" s="333"/>
      <c r="CF38" s="333"/>
      <c r="CG38" s="333"/>
      <c r="CH38" s="333"/>
      <c r="CI38" s="333"/>
      <c r="CJ38" s="333"/>
      <c r="CK38" s="333"/>
      <c r="CL38" s="333"/>
      <c r="CM38" s="333"/>
      <c r="CN38" s="151"/>
      <c r="CO38" s="332" t="str">
        <f t="shared" si="5"/>
        <v/>
      </c>
      <c r="CP38" s="332"/>
      <c r="CQ38" s="333" t="str">
        <f>IF('各会計、関係団体の財政状況及び健全化判断比率'!BS14="","",'各会計、関係団体の財政状況及び健全化判断比率'!BS14)</f>
        <v/>
      </c>
      <c r="CR38" s="333"/>
      <c r="CS38" s="333"/>
      <c r="CT38" s="333"/>
      <c r="CU38" s="333"/>
      <c r="CV38" s="333"/>
      <c r="CW38" s="333"/>
      <c r="CX38" s="333"/>
      <c r="CY38" s="333"/>
      <c r="CZ38" s="333"/>
      <c r="DA38" s="333"/>
      <c r="DB38" s="333"/>
      <c r="DC38" s="333"/>
      <c r="DD38" s="333"/>
      <c r="DE38" s="333"/>
      <c r="DF38" s="148"/>
      <c r="DG38" s="331" t="str">
        <f>IF('各会計、関係団体の財政状況及び健全化判断比率'!BR14="","",'各会計、関係団体の財政状況及び健全化判断比率'!BR14)</f>
        <v/>
      </c>
      <c r="DH38" s="331"/>
      <c r="DI38" s="140"/>
      <c r="DJ38" s="134"/>
      <c r="DK38" s="134"/>
      <c r="DL38" s="134"/>
      <c r="DM38" s="134"/>
      <c r="DN38" s="134"/>
      <c r="DO38" s="134"/>
    </row>
    <row r="39" spans="1:119" ht="32.25" customHeight="1" x14ac:dyDescent="0.2">
      <c r="A39" s="135"/>
      <c r="B39" s="150"/>
      <c r="C39" s="332" t="str">
        <f t="shared" si="0"/>
        <v/>
      </c>
      <c r="D39" s="332"/>
      <c r="E39" s="333" t="str">
        <f>IF('各会計、関係団体の財政状況及び健全化判断比率'!B15="","",'各会計、関係団体の財政状況及び健全化判断比率'!B15)</f>
        <v/>
      </c>
      <c r="F39" s="333"/>
      <c r="G39" s="333"/>
      <c r="H39" s="333"/>
      <c r="I39" s="333"/>
      <c r="J39" s="333"/>
      <c r="K39" s="333"/>
      <c r="L39" s="333"/>
      <c r="M39" s="333"/>
      <c r="N39" s="333"/>
      <c r="O39" s="333"/>
      <c r="P39" s="333"/>
      <c r="Q39" s="333"/>
      <c r="R39" s="333"/>
      <c r="S39" s="333"/>
      <c r="T39" s="151"/>
      <c r="U39" s="332" t="str">
        <f t="shared" si="1"/>
        <v/>
      </c>
      <c r="V39" s="332"/>
      <c r="W39" s="333"/>
      <c r="X39" s="333"/>
      <c r="Y39" s="333"/>
      <c r="Z39" s="333"/>
      <c r="AA39" s="333"/>
      <c r="AB39" s="333"/>
      <c r="AC39" s="333"/>
      <c r="AD39" s="333"/>
      <c r="AE39" s="333"/>
      <c r="AF39" s="333"/>
      <c r="AG39" s="333"/>
      <c r="AH39" s="333"/>
      <c r="AI39" s="333"/>
      <c r="AJ39" s="333"/>
      <c r="AK39" s="333"/>
      <c r="AL39" s="151"/>
      <c r="AM39" s="332" t="str">
        <f t="shared" si="2"/>
        <v/>
      </c>
      <c r="AN39" s="332"/>
      <c r="AO39" s="333"/>
      <c r="AP39" s="333"/>
      <c r="AQ39" s="333"/>
      <c r="AR39" s="333"/>
      <c r="AS39" s="333"/>
      <c r="AT39" s="333"/>
      <c r="AU39" s="333"/>
      <c r="AV39" s="333"/>
      <c r="AW39" s="333"/>
      <c r="AX39" s="333"/>
      <c r="AY39" s="333"/>
      <c r="AZ39" s="333"/>
      <c r="BA39" s="333"/>
      <c r="BB39" s="333"/>
      <c r="BC39" s="333"/>
      <c r="BD39" s="151"/>
      <c r="BE39" s="332" t="str">
        <f t="shared" si="3"/>
        <v/>
      </c>
      <c r="BF39" s="332"/>
      <c r="BG39" s="333"/>
      <c r="BH39" s="333"/>
      <c r="BI39" s="333"/>
      <c r="BJ39" s="333"/>
      <c r="BK39" s="333"/>
      <c r="BL39" s="333"/>
      <c r="BM39" s="333"/>
      <c r="BN39" s="333"/>
      <c r="BO39" s="333"/>
      <c r="BP39" s="333"/>
      <c r="BQ39" s="333"/>
      <c r="BR39" s="333"/>
      <c r="BS39" s="333"/>
      <c r="BT39" s="333"/>
      <c r="BU39" s="333"/>
      <c r="BV39" s="151"/>
      <c r="BW39" s="332" t="str">
        <f t="shared" si="4"/>
        <v/>
      </c>
      <c r="BX39" s="332"/>
      <c r="BY39" s="333" t="str">
        <f>IF('各会計、関係団体の財政状況及び健全化判断比率'!B76="","",'各会計、関係団体の財政状況及び健全化判断比率'!B76)</f>
        <v/>
      </c>
      <c r="BZ39" s="333"/>
      <c r="CA39" s="333"/>
      <c r="CB39" s="333"/>
      <c r="CC39" s="333"/>
      <c r="CD39" s="333"/>
      <c r="CE39" s="333"/>
      <c r="CF39" s="333"/>
      <c r="CG39" s="333"/>
      <c r="CH39" s="333"/>
      <c r="CI39" s="333"/>
      <c r="CJ39" s="333"/>
      <c r="CK39" s="333"/>
      <c r="CL39" s="333"/>
      <c r="CM39" s="333"/>
      <c r="CN39" s="151"/>
      <c r="CO39" s="332" t="str">
        <f t="shared" si="5"/>
        <v/>
      </c>
      <c r="CP39" s="332"/>
      <c r="CQ39" s="333" t="str">
        <f>IF('各会計、関係団体の財政状況及び健全化判断比率'!BS15="","",'各会計、関係団体の財政状況及び健全化判断比率'!BS15)</f>
        <v/>
      </c>
      <c r="CR39" s="333"/>
      <c r="CS39" s="333"/>
      <c r="CT39" s="333"/>
      <c r="CU39" s="333"/>
      <c r="CV39" s="333"/>
      <c r="CW39" s="333"/>
      <c r="CX39" s="333"/>
      <c r="CY39" s="333"/>
      <c r="CZ39" s="333"/>
      <c r="DA39" s="333"/>
      <c r="DB39" s="333"/>
      <c r="DC39" s="333"/>
      <c r="DD39" s="333"/>
      <c r="DE39" s="333"/>
      <c r="DF39" s="148"/>
      <c r="DG39" s="331" t="str">
        <f>IF('各会計、関係団体の財政状況及び健全化判断比率'!BR15="","",'各会計、関係団体の財政状況及び健全化判断比率'!BR15)</f>
        <v/>
      </c>
      <c r="DH39" s="331"/>
      <c r="DI39" s="140"/>
      <c r="DJ39" s="134"/>
      <c r="DK39" s="134"/>
      <c r="DL39" s="134"/>
      <c r="DM39" s="134"/>
      <c r="DN39" s="134"/>
      <c r="DO39" s="134"/>
    </row>
    <row r="40" spans="1:119" ht="32.25" customHeight="1" x14ac:dyDescent="0.2">
      <c r="A40" s="135"/>
      <c r="B40" s="150"/>
      <c r="C40" s="332" t="str">
        <f t="shared" si="0"/>
        <v/>
      </c>
      <c r="D40" s="332"/>
      <c r="E40" s="333" t="str">
        <f>IF('各会計、関係団体の財政状況及び健全化判断比率'!B16="","",'各会計、関係団体の財政状況及び健全化判断比率'!B16)</f>
        <v/>
      </c>
      <c r="F40" s="333"/>
      <c r="G40" s="333"/>
      <c r="H40" s="333"/>
      <c r="I40" s="333"/>
      <c r="J40" s="333"/>
      <c r="K40" s="333"/>
      <c r="L40" s="333"/>
      <c r="M40" s="333"/>
      <c r="N40" s="333"/>
      <c r="O40" s="333"/>
      <c r="P40" s="333"/>
      <c r="Q40" s="333"/>
      <c r="R40" s="333"/>
      <c r="S40" s="333"/>
      <c r="T40" s="151"/>
      <c r="U40" s="332" t="str">
        <f t="shared" si="1"/>
        <v/>
      </c>
      <c r="V40" s="332"/>
      <c r="W40" s="333"/>
      <c r="X40" s="333"/>
      <c r="Y40" s="333"/>
      <c r="Z40" s="333"/>
      <c r="AA40" s="333"/>
      <c r="AB40" s="333"/>
      <c r="AC40" s="333"/>
      <c r="AD40" s="333"/>
      <c r="AE40" s="333"/>
      <c r="AF40" s="333"/>
      <c r="AG40" s="333"/>
      <c r="AH40" s="333"/>
      <c r="AI40" s="333"/>
      <c r="AJ40" s="333"/>
      <c r="AK40" s="333"/>
      <c r="AL40" s="151"/>
      <c r="AM40" s="332" t="str">
        <f t="shared" si="2"/>
        <v/>
      </c>
      <c r="AN40" s="332"/>
      <c r="AO40" s="333"/>
      <c r="AP40" s="333"/>
      <c r="AQ40" s="333"/>
      <c r="AR40" s="333"/>
      <c r="AS40" s="333"/>
      <c r="AT40" s="333"/>
      <c r="AU40" s="333"/>
      <c r="AV40" s="333"/>
      <c r="AW40" s="333"/>
      <c r="AX40" s="333"/>
      <c r="AY40" s="333"/>
      <c r="AZ40" s="333"/>
      <c r="BA40" s="333"/>
      <c r="BB40" s="333"/>
      <c r="BC40" s="333"/>
      <c r="BD40" s="151"/>
      <c r="BE40" s="332" t="str">
        <f t="shared" si="3"/>
        <v/>
      </c>
      <c r="BF40" s="332"/>
      <c r="BG40" s="333"/>
      <c r="BH40" s="333"/>
      <c r="BI40" s="333"/>
      <c r="BJ40" s="333"/>
      <c r="BK40" s="333"/>
      <c r="BL40" s="333"/>
      <c r="BM40" s="333"/>
      <c r="BN40" s="333"/>
      <c r="BO40" s="333"/>
      <c r="BP40" s="333"/>
      <c r="BQ40" s="333"/>
      <c r="BR40" s="333"/>
      <c r="BS40" s="333"/>
      <c r="BT40" s="333"/>
      <c r="BU40" s="333"/>
      <c r="BV40" s="151"/>
      <c r="BW40" s="332" t="str">
        <f t="shared" si="4"/>
        <v/>
      </c>
      <c r="BX40" s="332"/>
      <c r="BY40" s="333" t="str">
        <f>IF('各会計、関係団体の財政状況及び健全化判断比率'!B77="","",'各会計、関係団体の財政状況及び健全化判断比率'!B77)</f>
        <v/>
      </c>
      <c r="BZ40" s="333"/>
      <c r="CA40" s="333"/>
      <c r="CB40" s="333"/>
      <c r="CC40" s="333"/>
      <c r="CD40" s="333"/>
      <c r="CE40" s="333"/>
      <c r="CF40" s="333"/>
      <c r="CG40" s="333"/>
      <c r="CH40" s="333"/>
      <c r="CI40" s="333"/>
      <c r="CJ40" s="333"/>
      <c r="CK40" s="333"/>
      <c r="CL40" s="333"/>
      <c r="CM40" s="333"/>
      <c r="CN40" s="151"/>
      <c r="CO40" s="332" t="str">
        <f t="shared" si="5"/>
        <v/>
      </c>
      <c r="CP40" s="332"/>
      <c r="CQ40" s="333" t="str">
        <f>IF('各会計、関係団体の財政状況及び健全化判断比率'!BS16="","",'各会計、関係団体の財政状況及び健全化判断比率'!BS16)</f>
        <v/>
      </c>
      <c r="CR40" s="333"/>
      <c r="CS40" s="333"/>
      <c r="CT40" s="333"/>
      <c r="CU40" s="333"/>
      <c r="CV40" s="333"/>
      <c r="CW40" s="333"/>
      <c r="CX40" s="333"/>
      <c r="CY40" s="333"/>
      <c r="CZ40" s="333"/>
      <c r="DA40" s="333"/>
      <c r="DB40" s="333"/>
      <c r="DC40" s="333"/>
      <c r="DD40" s="333"/>
      <c r="DE40" s="333"/>
      <c r="DF40" s="148"/>
      <c r="DG40" s="331" t="str">
        <f>IF('各会計、関係団体の財政状況及び健全化判断比率'!BR16="","",'各会計、関係団体の財政状況及び健全化判断比率'!BR16)</f>
        <v/>
      </c>
      <c r="DH40" s="331"/>
      <c r="DI40" s="140"/>
      <c r="DJ40" s="134"/>
      <c r="DK40" s="134"/>
      <c r="DL40" s="134"/>
      <c r="DM40" s="134"/>
      <c r="DN40" s="134"/>
      <c r="DO40" s="134"/>
    </row>
    <row r="41" spans="1:119" ht="13.5" customHeight="1" thickBot="1" x14ac:dyDescent="0.25">
      <c r="A41" s="135"/>
      <c r="B41" s="153"/>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4"/>
      <c r="BL41" s="154"/>
      <c r="BM41" s="154"/>
      <c r="BN41" s="154"/>
      <c r="BO41" s="154"/>
      <c r="BP41" s="154"/>
      <c r="BQ41" s="154"/>
      <c r="BR41" s="154"/>
      <c r="BS41" s="154"/>
      <c r="BT41" s="154"/>
      <c r="BU41" s="154"/>
      <c r="BV41" s="154"/>
      <c r="BW41" s="154"/>
      <c r="BX41" s="154"/>
      <c r="BY41" s="154"/>
      <c r="BZ41" s="154"/>
      <c r="CA41" s="154"/>
      <c r="CB41" s="154"/>
      <c r="CC41" s="154"/>
      <c r="CD41" s="154"/>
      <c r="CE41" s="154"/>
      <c r="CF41" s="154"/>
      <c r="CG41" s="154"/>
      <c r="CH41" s="154"/>
      <c r="CI41" s="154"/>
      <c r="CJ41" s="154"/>
      <c r="CK41" s="154"/>
      <c r="CL41" s="154"/>
      <c r="CM41" s="154"/>
      <c r="CN41" s="154"/>
      <c r="CO41" s="154"/>
      <c r="CP41" s="154"/>
      <c r="CQ41" s="154"/>
      <c r="CR41" s="154"/>
      <c r="CS41" s="154"/>
      <c r="CT41" s="154"/>
      <c r="CU41" s="154"/>
      <c r="CV41" s="154"/>
      <c r="CW41" s="154"/>
      <c r="CX41" s="154"/>
      <c r="CY41" s="154"/>
      <c r="CZ41" s="154"/>
      <c r="DA41" s="154"/>
      <c r="DB41" s="154"/>
      <c r="DC41" s="154"/>
      <c r="DD41" s="154"/>
      <c r="DE41" s="154"/>
      <c r="DF41" s="154"/>
      <c r="DG41" s="154"/>
      <c r="DH41" s="154"/>
      <c r="DI41" s="155"/>
      <c r="DJ41" s="134"/>
      <c r="DK41" s="134"/>
      <c r="DL41" s="134"/>
      <c r="DM41" s="134"/>
      <c r="DN41" s="134"/>
      <c r="DO41" s="134"/>
    </row>
    <row r="42" spans="1:119" x14ac:dyDescent="0.2">
      <c r="A42" s="134"/>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34"/>
      <c r="BR42" s="134"/>
      <c r="BS42" s="134"/>
      <c r="BT42" s="134"/>
      <c r="BU42" s="134"/>
      <c r="BV42" s="134"/>
      <c r="BW42" s="134"/>
      <c r="BX42" s="134"/>
      <c r="BY42" s="134"/>
      <c r="BZ42" s="134"/>
      <c r="CA42" s="134"/>
      <c r="CB42" s="134"/>
      <c r="CC42" s="134"/>
      <c r="CD42" s="134"/>
      <c r="CE42" s="134"/>
      <c r="CF42" s="134"/>
      <c r="CG42" s="134"/>
      <c r="CH42" s="134"/>
      <c r="CI42" s="134"/>
      <c r="CJ42" s="134"/>
      <c r="CK42" s="134"/>
      <c r="CL42" s="134"/>
      <c r="CM42" s="134"/>
      <c r="CN42" s="134"/>
      <c r="CO42" s="134"/>
      <c r="CP42" s="134"/>
      <c r="CQ42" s="134"/>
      <c r="CR42" s="134"/>
      <c r="CS42" s="134"/>
      <c r="CT42" s="134"/>
      <c r="CU42" s="134"/>
      <c r="CV42" s="134"/>
      <c r="CW42" s="134"/>
      <c r="CX42" s="134"/>
      <c r="CY42" s="134"/>
      <c r="CZ42" s="134"/>
      <c r="DA42" s="134"/>
      <c r="DB42" s="134"/>
      <c r="DC42" s="134"/>
      <c r="DD42" s="134"/>
      <c r="DE42" s="134"/>
      <c r="DF42" s="134"/>
      <c r="DG42" s="134"/>
      <c r="DH42" s="134"/>
      <c r="DI42" s="134"/>
      <c r="DJ42" s="134"/>
      <c r="DK42" s="134"/>
      <c r="DL42" s="134"/>
      <c r="DM42" s="134"/>
      <c r="DN42" s="134"/>
      <c r="DO42" s="134"/>
    </row>
    <row r="43" spans="1:119" x14ac:dyDescent="0.2">
      <c r="A43" s="134"/>
      <c r="B43" s="134" t="s">
        <v>258</v>
      </c>
      <c r="C43" s="134"/>
      <c r="D43" s="134"/>
      <c r="E43" s="134" t="s">
        <v>259</v>
      </c>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34"/>
      <c r="BR43" s="134"/>
      <c r="BS43" s="134"/>
      <c r="BT43" s="134"/>
      <c r="BU43" s="134"/>
      <c r="BV43" s="134"/>
      <c r="BW43" s="134"/>
      <c r="BX43" s="134"/>
      <c r="BY43" s="134"/>
      <c r="BZ43" s="134"/>
      <c r="CA43" s="134"/>
      <c r="CB43" s="134"/>
      <c r="CC43" s="134"/>
      <c r="CD43" s="134"/>
      <c r="CE43" s="134"/>
      <c r="CF43" s="134"/>
      <c r="CG43" s="134"/>
      <c r="CH43" s="134"/>
      <c r="CI43" s="134"/>
      <c r="CJ43" s="134"/>
      <c r="CK43" s="134"/>
      <c r="CL43" s="134"/>
      <c r="CM43" s="134"/>
      <c r="CN43" s="134"/>
      <c r="CO43" s="134"/>
      <c r="CP43" s="134"/>
      <c r="CQ43" s="134"/>
      <c r="CR43" s="134"/>
      <c r="CS43" s="134"/>
      <c r="CT43" s="134"/>
      <c r="CU43" s="134"/>
      <c r="CV43" s="134"/>
      <c r="CW43" s="134"/>
      <c r="CX43" s="134"/>
      <c r="CY43" s="134"/>
      <c r="CZ43" s="134"/>
      <c r="DA43" s="134"/>
      <c r="DB43" s="134"/>
      <c r="DC43" s="134"/>
      <c r="DD43" s="134"/>
      <c r="DE43" s="134"/>
      <c r="DF43" s="134"/>
      <c r="DG43" s="134"/>
      <c r="DH43" s="134"/>
      <c r="DI43" s="134"/>
      <c r="DJ43" s="134"/>
      <c r="DK43" s="134"/>
      <c r="DL43" s="134"/>
      <c r="DM43" s="134"/>
      <c r="DN43" s="134"/>
      <c r="DO43" s="134"/>
    </row>
    <row r="44" spans="1:119" x14ac:dyDescent="0.2">
      <c r="A44" s="134"/>
      <c r="B44" s="134"/>
      <c r="C44" s="134"/>
      <c r="D44" s="134"/>
      <c r="E44" s="134" t="s">
        <v>260</v>
      </c>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4"/>
      <c r="CU44" s="134"/>
      <c r="CV44" s="134"/>
      <c r="CW44" s="134"/>
      <c r="CX44" s="134"/>
      <c r="CY44" s="134"/>
      <c r="CZ44" s="134"/>
      <c r="DA44" s="134"/>
      <c r="DB44" s="134"/>
      <c r="DC44" s="134"/>
      <c r="DD44" s="134"/>
      <c r="DE44" s="134"/>
      <c r="DF44" s="134"/>
      <c r="DG44" s="134"/>
      <c r="DH44" s="134"/>
      <c r="DI44" s="134"/>
      <c r="DJ44" s="134"/>
      <c r="DK44" s="134"/>
      <c r="DL44" s="134"/>
      <c r="DM44" s="134"/>
      <c r="DN44" s="134"/>
      <c r="DO44" s="134"/>
    </row>
    <row r="45" spans="1:119" x14ac:dyDescent="0.2">
      <c r="A45" s="134"/>
      <c r="B45" s="134"/>
      <c r="C45" s="134"/>
      <c r="D45" s="134"/>
      <c r="E45" s="134" t="s">
        <v>261</v>
      </c>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x14ac:dyDescent="0.2">
      <c r="E46" s="156" t="s">
        <v>262</v>
      </c>
    </row>
    <row r="47" spans="1:119" x14ac:dyDescent="0.2">
      <c r="E47" s="136" t="s">
        <v>134</v>
      </c>
    </row>
    <row r="48" spans="1:119" x14ac:dyDescent="0.2">
      <c r="E48" s="136" t="s">
        <v>263</v>
      </c>
    </row>
    <row r="49" x14ac:dyDescent="0.2"/>
    <row r="50" x14ac:dyDescent="0.2"/>
    <row r="51" x14ac:dyDescent="0.2"/>
    <row r="52" x14ac:dyDescent="0.2"/>
    <row r="53" x14ac:dyDescent="0.2"/>
    <row r="54" x14ac:dyDescent="0.2"/>
    <row r="55" x14ac:dyDescent="0.2"/>
    <row r="56" x14ac:dyDescent="0.2"/>
  </sheetData>
  <sheetProtection password="A1DB" sheet="1" objects="1" scenarios="1"/>
  <mergeCells count="406">
    <mergeCell ref="CD15:CS15"/>
    <mergeCell ref="AU15:AX15"/>
    <mergeCell ref="BN15:BU15"/>
    <mergeCell ref="BV15:CC15"/>
    <mergeCell ref="BN16:BU16"/>
    <mergeCell ref="AM14:AT14"/>
    <mergeCell ref="CE16:CS17"/>
    <mergeCell ref="AU11:AX11"/>
    <mergeCell ref="BN11:BU11"/>
    <mergeCell ref="BV11:CC11"/>
    <mergeCell ref="AY17:BM17"/>
    <mergeCell ref="AY15:BM15"/>
    <mergeCell ref="AM15:AT15"/>
    <mergeCell ref="AM16:AT16"/>
    <mergeCell ref="AM17:AT17"/>
    <mergeCell ref="BV16:CC16"/>
    <mergeCell ref="AM5:AT5"/>
    <mergeCell ref="AM6:AT6"/>
    <mergeCell ref="AM7:AT7"/>
    <mergeCell ref="AM8:AT8"/>
    <mergeCell ref="AM11:AT11"/>
    <mergeCell ref="CD14:CS14"/>
    <mergeCell ref="CD6:CS6"/>
    <mergeCell ref="CD7:CS7"/>
    <mergeCell ref="CD13:CS13"/>
    <mergeCell ref="CD8:CS8"/>
    <mergeCell ref="CE22:CS23"/>
    <mergeCell ref="CE18:CS19"/>
    <mergeCell ref="BN20:BU20"/>
    <mergeCell ref="BV20:CC20"/>
    <mergeCell ref="CE24:CS25"/>
    <mergeCell ref="BV25:CC25"/>
    <mergeCell ref="BV24:CC24"/>
    <mergeCell ref="BN24:BU24"/>
    <mergeCell ref="CD9:CS9"/>
    <mergeCell ref="CD10:CS10"/>
    <mergeCell ref="CD11:CS11"/>
    <mergeCell ref="AY20:BM20"/>
    <mergeCell ref="AY21:BM21"/>
    <mergeCell ref="L21:P21"/>
    <mergeCell ref="Q21:V21"/>
    <mergeCell ref="AH21:AL21"/>
    <mergeCell ref="AY9:BM9"/>
    <mergeCell ref="BV9:CC9"/>
    <mergeCell ref="B6:K8"/>
    <mergeCell ref="AY18:BM18"/>
    <mergeCell ref="AY19:BM19"/>
    <mergeCell ref="AS19:AX20"/>
    <mergeCell ref="AY16:BM16"/>
    <mergeCell ref="AY4:BM4"/>
    <mergeCell ref="AY5:BM5"/>
    <mergeCell ref="AY6:BM6"/>
    <mergeCell ref="AY7:BM7"/>
    <mergeCell ref="AY8:BM8"/>
    <mergeCell ref="AU6:AX6"/>
    <mergeCell ref="AU7:AX7"/>
    <mergeCell ref="R11:V11"/>
    <mergeCell ref="B1:DI1"/>
    <mergeCell ref="B3:K5"/>
    <mergeCell ref="L3:V5"/>
    <mergeCell ref="W3:AB5"/>
    <mergeCell ref="AC3:AL5"/>
    <mergeCell ref="AM3:AX4"/>
    <mergeCell ref="AY3:BM3"/>
    <mergeCell ref="DB3:DI3"/>
    <mergeCell ref="BN4:BU4"/>
    <mergeCell ref="BV4:CC4"/>
    <mergeCell ref="CT4:DA4"/>
    <mergeCell ref="DB4:DI4"/>
    <mergeCell ref="CD4:CS4"/>
    <mergeCell ref="BN3:BU3"/>
    <mergeCell ref="BV3:CC3"/>
    <mergeCell ref="CD3:CS3"/>
    <mergeCell ref="CT3:DA3"/>
    <mergeCell ref="BN6:BU6"/>
    <mergeCell ref="DB6:DI6"/>
    <mergeCell ref="AU5:AX5"/>
    <mergeCell ref="BN5:BU5"/>
    <mergeCell ref="BV5:CC5"/>
    <mergeCell ref="CT5:DA5"/>
    <mergeCell ref="DB5:DI5"/>
    <mergeCell ref="BV6:CC6"/>
    <mergeCell ref="CT6:DA6"/>
    <mergeCell ref="CD5:CS5"/>
    <mergeCell ref="L6:V8"/>
    <mergeCell ref="W6:AB8"/>
    <mergeCell ref="AC6:AL8"/>
    <mergeCell ref="DB7:DI7"/>
    <mergeCell ref="AU8:AX8"/>
    <mergeCell ref="BN8:BU8"/>
    <mergeCell ref="BV8:CC8"/>
    <mergeCell ref="CT8:DA8"/>
    <mergeCell ref="DB8:DI8"/>
    <mergeCell ref="BN7:BU7"/>
    <mergeCell ref="BV7:CC7"/>
    <mergeCell ref="CT7:DA7"/>
    <mergeCell ref="B9:K11"/>
    <mergeCell ref="W9:AL10"/>
    <mergeCell ref="AC11:AG11"/>
    <mergeCell ref="AH11:AL11"/>
    <mergeCell ref="R10:V10"/>
    <mergeCell ref="W11:AB11"/>
    <mergeCell ref="L11:Q11"/>
    <mergeCell ref="AU10:AX10"/>
    <mergeCell ref="BN10:BU10"/>
    <mergeCell ref="L9:Q9"/>
    <mergeCell ref="L10:Q10"/>
    <mergeCell ref="R9:V9"/>
    <mergeCell ref="AU9:AX9"/>
    <mergeCell ref="BN9:BU9"/>
    <mergeCell ref="AM9:AT9"/>
    <mergeCell ref="AM10:AT10"/>
    <mergeCell ref="AY10:BM10"/>
    <mergeCell ref="CT12:DA12"/>
    <mergeCell ref="DB12:DI12"/>
    <mergeCell ref="AY12:BM12"/>
    <mergeCell ref="CT13:DA13"/>
    <mergeCell ref="BN13:BU13"/>
    <mergeCell ref="DB9:DI9"/>
    <mergeCell ref="BV10:CC10"/>
    <mergeCell ref="CT10:DA10"/>
    <mergeCell ref="DB10:DI10"/>
    <mergeCell ref="CT9:DA9"/>
    <mergeCell ref="DB13:DI13"/>
    <mergeCell ref="DB14:DI14"/>
    <mergeCell ref="AC13:AG13"/>
    <mergeCell ref="AH13:AL13"/>
    <mergeCell ref="CT14:DA14"/>
    <mergeCell ref="CT11:DA11"/>
    <mergeCell ref="DB11:DI11"/>
    <mergeCell ref="AY11:BM11"/>
    <mergeCell ref="AM13:AT13"/>
    <mergeCell ref="BV12:CC12"/>
    <mergeCell ref="W12:AB13"/>
    <mergeCell ref="AC12:AG12"/>
    <mergeCell ref="CD12:CS12"/>
    <mergeCell ref="AY14:BM14"/>
    <mergeCell ref="AU13:AX13"/>
    <mergeCell ref="AH12:AL12"/>
    <mergeCell ref="AU12:AX12"/>
    <mergeCell ref="BV14:CC14"/>
    <mergeCell ref="BV13:CC13"/>
    <mergeCell ref="BN14:BU14"/>
    <mergeCell ref="L13:Q13"/>
    <mergeCell ref="L14:Q14"/>
    <mergeCell ref="BN12:BU12"/>
    <mergeCell ref="AY13:BM13"/>
    <mergeCell ref="AM12:AT12"/>
    <mergeCell ref="W14:AB15"/>
    <mergeCell ref="AC14:AG14"/>
    <mergeCell ref="AH14:AL14"/>
    <mergeCell ref="AU14:AX14"/>
    <mergeCell ref="AH15:AL15"/>
    <mergeCell ref="B15:K15"/>
    <mergeCell ref="AH16:AL16"/>
    <mergeCell ref="AU16:AX16"/>
    <mergeCell ref="R12:V12"/>
    <mergeCell ref="R13:V13"/>
    <mergeCell ref="L15:V15"/>
    <mergeCell ref="AC15:AG15"/>
    <mergeCell ref="R14:V14"/>
    <mergeCell ref="B12:K14"/>
    <mergeCell ref="L12:Q12"/>
    <mergeCell ref="CT16:DA17"/>
    <mergeCell ref="BN17:BU17"/>
    <mergeCell ref="BV17:CC17"/>
    <mergeCell ref="DB16:DI17"/>
    <mergeCell ref="B17:K17"/>
    <mergeCell ref="L17:V17"/>
    <mergeCell ref="AC17:AG17"/>
    <mergeCell ref="AH17:AL17"/>
    <mergeCell ref="AU17:AX17"/>
    <mergeCell ref="B16:K16"/>
    <mergeCell ref="L16:V16"/>
    <mergeCell ref="W16:AB17"/>
    <mergeCell ref="AC16:AG16"/>
    <mergeCell ref="B18:AX18"/>
    <mergeCell ref="BN18:BU18"/>
    <mergeCell ref="W19:Y27"/>
    <mergeCell ref="Z19:AG20"/>
    <mergeCell ref="E27:K27"/>
    <mergeCell ref="E25:K25"/>
    <mergeCell ref="E26:K26"/>
    <mergeCell ref="E23:K23"/>
    <mergeCell ref="L24:P24"/>
    <mergeCell ref="Q24:V24"/>
    <mergeCell ref="B19:D27"/>
    <mergeCell ref="E19:K20"/>
    <mergeCell ref="L19:P20"/>
    <mergeCell ref="Q19:V20"/>
    <mergeCell ref="E24:K24"/>
    <mergeCell ref="E22:K22"/>
    <mergeCell ref="E21:K21"/>
    <mergeCell ref="L22:P22"/>
    <mergeCell ref="Q22:V22"/>
    <mergeCell ref="Z22:AG22"/>
    <mergeCell ref="Z21:AG21"/>
    <mergeCell ref="AS21:AX21"/>
    <mergeCell ref="AY22:BM22"/>
    <mergeCell ref="AH22:AL22"/>
    <mergeCell ref="AM21:AR21"/>
    <mergeCell ref="AM22:AR22"/>
    <mergeCell ref="DB18:DI19"/>
    <mergeCell ref="BN21:BU21"/>
    <mergeCell ref="BV21:CC21"/>
    <mergeCell ref="CT20:DA21"/>
    <mergeCell ref="DB20:DI21"/>
    <mergeCell ref="CE20:CS21"/>
    <mergeCell ref="BN19:BU19"/>
    <mergeCell ref="BV19:CC19"/>
    <mergeCell ref="BV18:CC18"/>
    <mergeCell ref="CT24:DA25"/>
    <mergeCell ref="CT22:DA23"/>
    <mergeCell ref="BV23:CC23"/>
    <mergeCell ref="BV22:CC22"/>
    <mergeCell ref="AH19:AL20"/>
    <mergeCell ref="AM24:AR24"/>
    <mergeCell ref="AM25:AR25"/>
    <mergeCell ref="CT18:DA19"/>
    <mergeCell ref="AY23:BM23"/>
    <mergeCell ref="AM19:AR20"/>
    <mergeCell ref="DB22:DI23"/>
    <mergeCell ref="L23:P23"/>
    <mergeCell ref="Q23:V23"/>
    <mergeCell ref="Z23:AG23"/>
    <mergeCell ref="AH23:AL23"/>
    <mergeCell ref="AM23:AR23"/>
    <mergeCell ref="AS23:AX23"/>
    <mergeCell ref="BN23:BU23"/>
    <mergeCell ref="AS22:AX22"/>
    <mergeCell ref="BN22:BU22"/>
    <mergeCell ref="BC25:BM25"/>
    <mergeCell ref="AS25:AX25"/>
    <mergeCell ref="AY25:BB27"/>
    <mergeCell ref="BN25:BU25"/>
    <mergeCell ref="BN26:BU26"/>
    <mergeCell ref="BC27:BM27"/>
    <mergeCell ref="AH27:AX27"/>
    <mergeCell ref="AM26:AR26"/>
    <mergeCell ref="AH24:AL24"/>
    <mergeCell ref="L26:P26"/>
    <mergeCell ref="Q26:V26"/>
    <mergeCell ref="Z26:AG26"/>
    <mergeCell ref="AH26:AL26"/>
    <mergeCell ref="AS24:AX24"/>
    <mergeCell ref="Z24:AG24"/>
    <mergeCell ref="AY24:BM24"/>
    <mergeCell ref="CT26:DA27"/>
    <mergeCell ref="DB24:DI25"/>
    <mergeCell ref="L25:P25"/>
    <mergeCell ref="Q25:V25"/>
    <mergeCell ref="Z25:AG25"/>
    <mergeCell ref="AH25:AL25"/>
    <mergeCell ref="DB26:DI27"/>
    <mergeCell ref="L27:P27"/>
    <mergeCell ref="Q27:V27"/>
    <mergeCell ref="Z27:AG27"/>
    <mergeCell ref="BV27:CC27"/>
    <mergeCell ref="BC26:BM26"/>
    <mergeCell ref="AS26:AX26"/>
    <mergeCell ref="CE26:CS27"/>
    <mergeCell ref="BV26:CC26"/>
    <mergeCell ref="BN27:BU27"/>
    <mergeCell ref="CO30:CP30"/>
    <mergeCell ref="CQ30:DE30"/>
    <mergeCell ref="C30:D30"/>
    <mergeCell ref="E30:S30"/>
    <mergeCell ref="U30:V30"/>
    <mergeCell ref="W30:AK30"/>
    <mergeCell ref="AM30:AN30"/>
    <mergeCell ref="AO30:BC30"/>
    <mergeCell ref="BE30:BF30"/>
    <mergeCell ref="BG30:BU30"/>
    <mergeCell ref="BW30:BX30"/>
    <mergeCell ref="BY30:CM30"/>
    <mergeCell ref="DG30:DH30"/>
    <mergeCell ref="C31:D31"/>
    <mergeCell ref="E31:S31"/>
    <mergeCell ref="U31:V31"/>
    <mergeCell ref="W31:AK31"/>
    <mergeCell ref="AM31:AN31"/>
    <mergeCell ref="AO31:BC31"/>
    <mergeCell ref="BE31:BF31"/>
    <mergeCell ref="DG31:DH31"/>
    <mergeCell ref="C32:D32"/>
    <mergeCell ref="E32:S32"/>
    <mergeCell ref="U32:V32"/>
    <mergeCell ref="W32:AK32"/>
    <mergeCell ref="AM32:AN32"/>
    <mergeCell ref="AO32:BC32"/>
    <mergeCell ref="CO32:CP32"/>
    <mergeCell ref="BE32:BF32"/>
    <mergeCell ref="BG32:BU32"/>
    <mergeCell ref="BW32:BX32"/>
    <mergeCell ref="BY32:CM32"/>
    <mergeCell ref="CQ32:DE32"/>
    <mergeCell ref="BY31:CM31"/>
    <mergeCell ref="CO31:CP31"/>
    <mergeCell ref="CQ31:DE31"/>
    <mergeCell ref="BG31:BU31"/>
    <mergeCell ref="BW31:BX31"/>
    <mergeCell ref="DG32:DH32"/>
    <mergeCell ref="C33:D33"/>
    <mergeCell ref="E33:S33"/>
    <mergeCell ref="U33:V33"/>
    <mergeCell ref="W33:AK33"/>
    <mergeCell ref="AM33:AN33"/>
    <mergeCell ref="AO33:BC33"/>
    <mergeCell ref="BE33:BF33"/>
    <mergeCell ref="DG33:DH33"/>
    <mergeCell ref="C34:D34"/>
    <mergeCell ref="E34:S34"/>
    <mergeCell ref="U34:V34"/>
    <mergeCell ref="W34:AK34"/>
    <mergeCell ref="AM34:AN34"/>
    <mergeCell ref="AO34:BC34"/>
    <mergeCell ref="CO34:CP34"/>
    <mergeCell ref="CQ34:DE34"/>
    <mergeCell ref="BY33:CM33"/>
    <mergeCell ref="CO33:CP33"/>
    <mergeCell ref="CQ33:DE33"/>
    <mergeCell ref="BE34:BF34"/>
    <mergeCell ref="BG34:BU34"/>
    <mergeCell ref="BW34:BX34"/>
    <mergeCell ref="BY34:CM34"/>
    <mergeCell ref="BG33:BU33"/>
    <mergeCell ref="BW33:BX33"/>
    <mergeCell ref="DG34:DH34"/>
    <mergeCell ref="C35:D35"/>
    <mergeCell ref="E35:S35"/>
    <mergeCell ref="U35:V35"/>
    <mergeCell ref="W35:AK35"/>
    <mergeCell ref="AM35:AN35"/>
    <mergeCell ref="AO35:BC35"/>
    <mergeCell ref="BE35:BF35"/>
    <mergeCell ref="BG35:BU35"/>
    <mergeCell ref="BW35:BX35"/>
    <mergeCell ref="DG35:DH35"/>
    <mergeCell ref="C36:D36"/>
    <mergeCell ref="E36:S36"/>
    <mergeCell ref="U36:V36"/>
    <mergeCell ref="W36:AK36"/>
    <mergeCell ref="AM36:AN36"/>
    <mergeCell ref="AO36:BC36"/>
    <mergeCell ref="CO36:CP36"/>
    <mergeCell ref="CQ36:DE36"/>
    <mergeCell ref="BY35:CM35"/>
    <mergeCell ref="CO35:CP35"/>
    <mergeCell ref="CQ35:DE35"/>
    <mergeCell ref="BE36:BF36"/>
    <mergeCell ref="BG36:BU36"/>
    <mergeCell ref="BW36:BX36"/>
    <mergeCell ref="BY36:CM36"/>
    <mergeCell ref="DG36:DH36"/>
    <mergeCell ref="C37:D37"/>
    <mergeCell ref="E37:S37"/>
    <mergeCell ref="U37:V37"/>
    <mergeCell ref="W37:AK37"/>
    <mergeCell ref="AM37:AN37"/>
    <mergeCell ref="AO37:BC37"/>
    <mergeCell ref="BE37:BF37"/>
    <mergeCell ref="BG37:BU37"/>
    <mergeCell ref="BW37:BX37"/>
    <mergeCell ref="DG37:DH37"/>
    <mergeCell ref="C38:D38"/>
    <mergeCell ref="E38:S38"/>
    <mergeCell ref="U38:V38"/>
    <mergeCell ref="W38:AK38"/>
    <mergeCell ref="AM38:AN38"/>
    <mergeCell ref="AO38:BC38"/>
    <mergeCell ref="CO38:CP38"/>
    <mergeCell ref="CQ38:DE38"/>
    <mergeCell ref="BY37:CM37"/>
    <mergeCell ref="BW39:BX39"/>
    <mergeCell ref="CO37:CP37"/>
    <mergeCell ref="CQ37:DE37"/>
    <mergeCell ref="BE38:BF38"/>
    <mergeCell ref="BG38:BU38"/>
    <mergeCell ref="BW38:BX38"/>
    <mergeCell ref="BY38:CM38"/>
    <mergeCell ref="CQ40:DE40"/>
    <mergeCell ref="DG38:DH38"/>
    <mergeCell ref="C39:D39"/>
    <mergeCell ref="E39:S39"/>
    <mergeCell ref="U39:V39"/>
    <mergeCell ref="W39:AK39"/>
    <mergeCell ref="AM39:AN39"/>
    <mergeCell ref="AO39:BC39"/>
    <mergeCell ref="BE39:BF39"/>
    <mergeCell ref="BG39:BU39"/>
    <mergeCell ref="C40:D40"/>
    <mergeCell ref="E40:S40"/>
    <mergeCell ref="U40:V40"/>
    <mergeCell ref="W40:AK40"/>
    <mergeCell ref="AM40:AN40"/>
    <mergeCell ref="AO40:BC40"/>
    <mergeCell ref="DG40:DH40"/>
    <mergeCell ref="CO39:CP39"/>
    <mergeCell ref="CQ39:DE39"/>
    <mergeCell ref="BE40:BF40"/>
    <mergeCell ref="BG40:BU40"/>
    <mergeCell ref="BW40:BX40"/>
    <mergeCell ref="BY40:CM40"/>
    <mergeCell ref="DG39:DH39"/>
    <mergeCell ref="BY39:CM39"/>
    <mergeCell ref="CO40:CP40"/>
  </mergeCells>
  <phoneticPr fontId="2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2A19A-19CC-43D8-93EE-30DA4EA7F6CE}">
  <sheetPr codeName="MasterSheet7">
    <pageSetUpPr fitToPage="1"/>
  </sheetPr>
  <dimension ref="B1:M85"/>
  <sheetViews>
    <sheetView showGridLines="0" zoomScaleNormal="100" zoomScaleSheetLayoutView="100" workbookViewId="0"/>
  </sheetViews>
  <sheetFormatPr defaultColWidth="0" defaultRowHeight="13.2" zeroHeight="1" x14ac:dyDescent="0.2"/>
  <cols>
    <col min="1" max="1" width="6.6640625" style="72" customWidth="1"/>
    <col min="2" max="3" width="12.6640625" style="72" customWidth="1"/>
    <col min="4" max="4" width="11.6640625" style="72" customWidth="1"/>
    <col min="5" max="8" width="10.33203125" style="72" customWidth="1"/>
    <col min="9" max="13" width="16.33203125" style="72" customWidth="1"/>
    <col min="14" max="19" width="12.6640625" style="72" customWidth="1"/>
    <col min="20" max="16384" width="0" style="72"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73" t="s">
        <v>97</v>
      </c>
    </row>
    <row r="40" spans="2:13" ht="27.75" customHeight="1" thickBot="1" x14ac:dyDescent="0.25">
      <c r="B40" s="74" t="s">
        <v>98</v>
      </c>
      <c r="C40" s="75"/>
      <c r="D40" s="75"/>
      <c r="E40" s="76"/>
      <c r="F40" s="76"/>
      <c r="G40" s="76"/>
      <c r="H40" s="77" t="s">
        <v>89</v>
      </c>
      <c r="I40" s="78" t="s">
        <v>50</v>
      </c>
      <c r="J40" s="79" t="s">
        <v>51</v>
      </c>
      <c r="K40" s="79" t="s">
        <v>52</v>
      </c>
      <c r="L40" s="79" t="s">
        <v>53</v>
      </c>
      <c r="M40" s="80" t="s">
        <v>54</v>
      </c>
    </row>
    <row r="41" spans="2:13" ht="27.75" customHeight="1" x14ac:dyDescent="0.2">
      <c r="B41" s="1138" t="s">
        <v>110</v>
      </c>
      <c r="C41" s="1139"/>
      <c r="D41" s="81"/>
      <c r="E41" s="1148" t="s">
        <v>69</v>
      </c>
      <c r="F41" s="1148"/>
      <c r="G41" s="1148"/>
      <c r="H41" s="1149"/>
      <c r="I41" s="82">
        <v>46423</v>
      </c>
      <c r="J41" s="83">
        <v>46293</v>
      </c>
      <c r="K41" s="83">
        <v>46853</v>
      </c>
      <c r="L41" s="83">
        <v>47676</v>
      </c>
      <c r="M41" s="84">
        <v>47753</v>
      </c>
    </row>
    <row r="42" spans="2:13" ht="27.75" customHeight="1" x14ac:dyDescent="0.2">
      <c r="B42" s="1140"/>
      <c r="C42" s="1141"/>
      <c r="D42" s="85"/>
      <c r="E42" s="1136" t="s">
        <v>70</v>
      </c>
      <c r="F42" s="1136"/>
      <c r="G42" s="1136"/>
      <c r="H42" s="1137"/>
      <c r="I42" s="86">
        <v>648</v>
      </c>
      <c r="J42" s="87">
        <v>598</v>
      </c>
      <c r="K42" s="87">
        <v>417</v>
      </c>
      <c r="L42" s="87">
        <v>356</v>
      </c>
      <c r="M42" s="88">
        <v>302</v>
      </c>
    </row>
    <row r="43" spans="2:13" ht="27.75" customHeight="1" x14ac:dyDescent="0.2">
      <c r="B43" s="1140"/>
      <c r="C43" s="1141"/>
      <c r="D43" s="85"/>
      <c r="E43" s="1136" t="s">
        <v>71</v>
      </c>
      <c r="F43" s="1136"/>
      <c r="G43" s="1136"/>
      <c r="H43" s="1137"/>
      <c r="I43" s="86">
        <v>13250</v>
      </c>
      <c r="J43" s="87">
        <v>12192</v>
      </c>
      <c r="K43" s="87">
        <v>10844</v>
      </c>
      <c r="L43" s="87">
        <v>10409</v>
      </c>
      <c r="M43" s="88">
        <v>11297</v>
      </c>
    </row>
    <row r="44" spans="2:13" ht="27.75" customHeight="1" x14ac:dyDescent="0.2">
      <c r="B44" s="1140"/>
      <c r="C44" s="1141"/>
      <c r="D44" s="85"/>
      <c r="E44" s="1136" t="s">
        <v>72</v>
      </c>
      <c r="F44" s="1136"/>
      <c r="G44" s="1136"/>
      <c r="H44" s="1137"/>
      <c r="I44" s="86" t="s">
        <v>0</v>
      </c>
      <c r="J44" s="87" t="s">
        <v>0</v>
      </c>
      <c r="K44" s="87" t="s">
        <v>0</v>
      </c>
      <c r="L44" s="87" t="s">
        <v>0</v>
      </c>
      <c r="M44" s="88" t="s">
        <v>0</v>
      </c>
    </row>
    <row r="45" spans="2:13" ht="27.75" customHeight="1" x14ac:dyDescent="0.2">
      <c r="B45" s="1140"/>
      <c r="C45" s="1141"/>
      <c r="D45" s="85"/>
      <c r="E45" s="1136" t="s">
        <v>73</v>
      </c>
      <c r="F45" s="1136"/>
      <c r="G45" s="1136"/>
      <c r="H45" s="1137"/>
      <c r="I45" s="86">
        <v>11177</v>
      </c>
      <c r="J45" s="87">
        <v>10935</v>
      </c>
      <c r="K45" s="87">
        <v>10863</v>
      </c>
      <c r="L45" s="87">
        <v>10662</v>
      </c>
      <c r="M45" s="88">
        <v>10529</v>
      </c>
    </row>
    <row r="46" spans="2:13" ht="27.75" customHeight="1" x14ac:dyDescent="0.2">
      <c r="B46" s="1140"/>
      <c r="C46" s="1141"/>
      <c r="D46" s="85"/>
      <c r="E46" s="1136" t="s">
        <v>74</v>
      </c>
      <c r="F46" s="1136"/>
      <c r="G46" s="1136"/>
      <c r="H46" s="1137"/>
      <c r="I46" s="86" t="s">
        <v>0</v>
      </c>
      <c r="J46" s="87" t="s">
        <v>0</v>
      </c>
      <c r="K46" s="87" t="s">
        <v>0</v>
      </c>
      <c r="L46" s="87" t="s">
        <v>0</v>
      </c>
      <c r="M46" s="88" t="s">
        <v>0</v>
      </c>
    </row>
    <row r="47" spans="2:13" ht="27.75" customHeight="1" x14ac:dyDescent="0.2">
      <c r="B47" s="1140"/>
      <c r="C47" s="1141"/>
      <c r="D47" s="85"/>
      <c r="E47" s="1136" t="s">
        <v>75</v>
      </c>
      <c r="F47" s="1136"/>
      <c r="G47" s="1136"/>
      <c r="H47" s="1137"/>
      <c r="I47" s="86" t="s">
        <v>0</v>
      </c>
      <c r="J47" s="87" t="s">
        <v>0</v>
      </c>
      <c r="K47" s="87" t="s">
        <v>0</v>
      </c>
      <c r="L47" s="87" t="s">
        <v>0</v>
      </c>
      <c r="M47" s="88" t="s">
        <v>0</v>
      </c>
    </row>
    <row r="48" spans="2:13" ht="27.75" customHeight="1" x14ac:dyDescent="0.2">
      <c r="B48" s="1142"/>
      <c r="C48" s="1143"/>
      <c r="D48" s="85"/>
      <c r="E48" s="1136" t="s">
        <v>76</v>
      </c>
      <c r="F48" s="1136"/>
      <c r="G48" s="1136"/>
      <c r="H48" s="1137"/>
      <c r="I48" s="86" t="s">
        <v>0</v>
      </c>
      <c r="J48" s="87" t="s">
        <v>0</v>
      </c>
      <c r="K48" s="87" t="s">
        <v>0</v>
      </c>
      <c r="L48" s="87" t="s">
        <v>0</v>
      </c>
      <c r="M48" s="88" t="s">
        <v>0</v>
      </c>
    </row>
    <row r="49" spans="2:13" ht="27.75" customHeight="1" x14ac:dyDescent="0.2">
      <c r="B49" s="1144" t="s">
        <v>111</v>
      </c>
      <c r="C49" s="1145"/>
      <c r="D49" s="89"/>
      <c r="E49" s="1136" t="s">
        <v>77</v>
      </c>
      <c r="F49" s="1136"/>
      <c r="G49" s="1136"/>
      <c r="H49" s="1137"/>
      <c r="I49" s="86">
        <v>5312</v>
      </c>
      <c r="J49" s="87">
        <v>5204</v>
      </c>
      <c r="K49" s="87">
        <v>5645</v>
      </c>
      <c r="L49" s="87">
        <v>7084</v>
      </c>
      <c r="M49" s="88">
        <v>7491</v>
      </c>
    </row>
    <row r="50" spans="2:13" ht="27.75" customHeight="1" x14ac:dyDescent="0.2">
      <c r="B50" s="1140"/>
      <c r="C50" s="1141"/>
      <c r="D50" s="85"/>
      <c r="E50" s="1136" t="s">
        <v>78</v>
      </c>
      <c r="F50" s="1136"/>
      <c r="G50" s="1136"/>
      <c r="H50" s="1137"/>
      <c r="I50" s="86">
        <v>5598</v>
      </c>
      <c r="J50" s="87">
        <v>5700</v>
      </c>
      <c r="K50" s="87">
        <v>5375</v>
      </c>
      <c r="L50" s="87">
        <v>5720</v>
      </c>
      <c r="M50" s="88">
        <v>6266</v>
      </c>
    </row>
    <row r="51" spans="2:13" ht="27.75" customHeight="1" x14ac:dyDescent="0.2">
      <c r="B51" s="1142"/>
      <c r="C51" s="1143"/>
      <c r="D51" s="85"/>
      <c r="E51" s="1136" t="s">
        <v>79</v>
      </c>
      <c r="F51" s="1136"/>
      <c r="G51" s="1136"/>
      <c r="H51" s="1137"/>
      <c r="I51" s="86">
        <v>38859</v>
      </c>
      <c r="J51" s="87">
        <v>39621</v>
      </c>
      <c r="K51" s="87">
        <v>40793</v>
      </c>
      <c r="L51" s="87">
        <v>43276</v>
      </c>
      <c r="M51" s="88">
        <v>44735</v>
      </c>
    </row>
    <row r="52" spans="2:13" ht="27.75" customHeight="1" thickBot="1" x14ac:dyDescent="0.25">
      <c r="B52" s="1146" t="s">
        <v>105</v>
      </c>
      <c r="C52" s="1147"/>
      <c r="D52" s="90"/>
      <c r="E52" s="1134" t="s">
        <v>80</v>
      </c>
      <c r="F52" s="1134"/>
      <c r="G52" s="1134"/>
      <c r="H52" s="1135"/>
      <c r="I52" s="91">
        <v>21728</v>
      </c>
      <c r="J52" s="92">
        <v>19491</v>
      </c>
      <c r="K52" s="92">
        <v>17162</v>
      </c>
      <c r="L52" s="92">
        <v>13022</v>
      </c>
      <c r="M52" s="93">
        <v>11389</v>
      </c>
    </row>
    <row r="53" spans="2:13" ht="27.75" customHeight="1" x14ac:dyDescent="0.2">
      <c r="B53" s="94" t="s">
        <v>112</v>
      </c>
      <c r="C53" s="95"/>
      <c r="D53" s="95"/>
      <c r="E53" s="96"/>
      <c r="F53" s="96"/>
      <c r="G53" s="96"/>
      <c r="H53" s="96"/>
      <c r="I53" s="97"/>
      <c r="J53" s="97"/>
      <c r="K53" s="97"/>
      <c r="L53" s="97"/>
      <c r="M53" s="97"/>
    </row>
    <row r="54" spans="2:13" ht="12.75" customHeight="1" x14ac:dyDescent="0.2"/>
    <row r="55" spans="2:13" ht="12.75" hidden="1" customHeight="1" x14ac:dyDescent="0.2"/>
    <row r="56" spans="2:13" ht="12.75" hidden="1" customHeight="1" x14ac:dyDescent="0.2"/>
    <row r="57" spans="2:13" ht="12.75" hidden="1" customHeight="1" x14ac:dyDescent="0.2"/>
    <row r="65" ht="13.5" hidden="1" customHeight="1" x14ac:dyDescent="0.2"/>
    <row r="66" ht="13.5" hidden="1" customHeight="1" x14ac:dyDescent="0.2"/>
    <row r="67" ht="13.5" hidden="1" customHeight="1" x14ac:dyDescent="0.2"/>
    <row r="68" ht="13.5" hidden="1" customHeight="1" x14ac:dyDescent="0.2"/>
    <row r="69" ht="13.5" hidden="1" customHeight="1" x14ac:dyDescent="0.2"/>
    <row r="70" ht="13.5" hidden="1" customHeight="1" x14ac:dyDescent="0.2"/>
    <row r="71" ht="13.5" hidden="1" customHeight="1" x14ac:dyDescent="0.2"/>
    <row r="72" ht="13.5" hidden="1" customHeight="1" x14ac:dyDescent="0.2"/>
    <row r="73" ht="13.5" hidden="1" customHeight="1" x14ac:dyDescent="0.2"/>
    <row r="74" ht="13.5" hidden="1" customHeight="1" x14ac:dyDescent="0.2"/>
    <row r="75" ht="13.5" hidden="1" customHeight="1" x14ac:dyDescent="0.2"/>
    <row r="76" ht="13.5" hidden="1" customHeight="1" x14ac:dyDescent="0.2"/>
    <row r="77" ht="13.5" hidden="1" customHeight="1" x14ac:dyDescent="0.2"/>
    <row r="78" ht="13.5" hidden="1" customHeight="1" x14ac:dyDescent="0.2"/>
    <row r="79" ht="13.5" hidden="1" customHeight="1" x14ac:dyDescent="0.2"/>
    <row r="80" ht="13.5" hidden="1" customHeight="1" x14ac:dyDescent="0.2"/>
    <row r="81" ht="13.5" hidden="1" customHeight="1" x14ac:dyDescent="0.2"/>
    <row r="82" ht="13.5" hidden="1" customHeight="1" x14ac:dyDescent="0.2"/>
    <row r="83" ht="13.5" hidden="1" customHeight="1" x14ac:dyDescent="0.2"/>
    <row r="84" ht="13.5" hidden="1" customHeight="1" x14ac:dyDescent="0.2"/>
    <row r="85" ht="13.5" hidden="1" customHeight="1" x14ac:dyDescent="0.2"/>
  </sheetData>
  <sheetProtection password="A1DB" sheet="1" objects="1" scenarios="1"/>
  <mergeCells count="15">
    <mergeCell ref="E43:H43"/>
    <mergeCell ref="E44:H44"/>
    <mergeCell ref="E45:H45"/>
    <mergeCell ref="E46:H46"/>
    <mergeCell ref="E47:H47"/>
    <mergeCell ref="E52:H52"/>
    <mergeCell ref="E48:H48"/>
    <mergeCell ref="E49:H49"/>
    <mergeCell ref="E50:H50"/>
    <mergeCell ref="E51:H51"/>
    <mergeCell ref="B41:C48"/>
    <mergeCell ref="B49:C51"/>
    <mergeCell ref="B52:C52"/>
    <mergeCell ref="E41:H41"/>
    <mergeCell ref="E42:H42"/>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58E05-6F3B-46E7-B6DC-056D5DFA91C2}">
  <sheetPr codeName="DataSheet"/>
  <dimension ref="A1:P67"/>
  <sheetViews>
    <sheetView workbookViewId="0"/>
  </sheetViews>
  <sheetFormatPr defaultColWidth="11.109375" defaultRowHeight="13.2" x14ac:dyDescent="0.2"/>
  <cols>
    <col min="1" max="1" width="45.88671875" style="103" customWidth="1"/>
    <col min="2" max="8" width="13.33203125" style="103" customWidth="1"/>
    <col min="9" max="16384" width="11.109375" style="103"/>
  </cols>
  <sheetData>
    <row r="1" spans="1:8" x14ac:dyDescent="0.2">
      <c r="A1" s="98"/>
      <c r="B1" s="99"/>
      <c r="C1" s="100"/>
      <c r="D1" s="101"/>
      <c r="E1" s="326"/>
      <c r="F1" s="326"/>
      <c r="G1" s="326"/>
      <c r="H1" s="102"/>
    </row>
    <row r="2" spans="1:8" x14ac:dyDescent="0.2">
      <c r="A2" s="104"/>
      <c r="B2" s="105"/>
      <c r="C2" s="106"/>
      <c r="D2" s="107" t="s">
        <v>81</v>
      </c>
      <c r="E2" s="108"/>
      <c r="F2" s="109" t="s">
        <v>49</v>
      </c>
      <c r="G2" s="327"/>
      <c r="H2" s="328"/>
    </row>
    <row r="3" spans="1:8" x14ac:dyDescent="0.2">
      <c r="A3" s="107" t="s">
        <v>6</v>
      </c>
      <c r="B3" s="110"/>
      <c r="C3" s="111"/>
      <c r="D3" s="112">
        <v>69351</v>
      </c>
      <c r="E3" s="113"/>
      <c r="F3" s="114">
        <v>48408</v>
      </c>
      <c r="G3" s="115"/>
      <c r="H3" s="116"/>
    </row>
    <row r="4" spans="1:8" x14ac:dyDescent="0.2">
      <c r="A4" s="117"/>
      <c r="B4" s="118"/>
      <c r="C4" s="119"/>
      <c r="D4" s="120">
        <v>30988</v>
      </c>
      <c r="E4" s="121"/>
      <c r="F4" s="122">
        <v>26937</v>
      </c>
      <c r="G4" s="123"/>
      <c r="H4" s="124"/>
    </row>
    <row r="5" spans="1:8" x14ac:dyDescent="0.2">
      <c r="A5" s="107" t="s">
        <v>7</v>
      </c>
      <c r="B5" s="110"/>
      <c r="C5" s="111"/>
      <c r="D5" s="112">
        <v>77998</v>
      </c>
      <c r="E5" s="113"/>
      <c r="F5" s="114">
        <v>49774</v>
      </c>
      <c r="G5" s="115"/>
      <c r="H5" s="116"/>
    </row>
    <row r="6" spans="1:8" x14ac:dyDescent="0.2">
      <c r="A6" s="117"/>
      <c r="B6" s="118"/>
      <c r="C6" s="119"/>
      <c r="D6" s="120">
        <v>33633</v>
      </c>
      <c r="E6" s="121"/>
      <c r="F6" s="122">
        <v>26739</v>
      </c>
      <c r="G6" s="123"/>
      <c r="H6" s="124"/>
    </row>
    <row r="7" spans="1:8" x14ac:dyDescent="0.2">
      <c r="A7" s="107" t="s">
        <v>8</v>
      </c>
      <c r="B7" s="110"/>
      <c r="C7" s="111"/>
      <c r="D7" s="112">
        <v>102373</v>
      </c>
      <c r="E7" s="113"/>
      <c r="F7" s="114">
        <v>58009</v>
      </c>
      <c r="G7" s="115"/>
      <c r="H7" s="116"/>
    </row>
    <row r="8" spans="1:8" x14ac:dyDescent="0.2">
      <c r="A8" s="117"/>
      <c r="B8" s="118"/>
      <c r="C8" s="119"/>
      <c r="D8" s="120">
        <v>37485</v>
      </c>
      <c r="E8" s="121"/>
      <c r="F8" s="122">
        <v>32190</v>
      </c>
      <c r="G8" s="123"/>
      <c r="H8" s="124"/>
    </row>
    <row r="9" spans="1:8" x14ac:dyDescent="0.2">
      <c r="A9" s="107" t="s">
        <v>9</v>
      </c>
      <c r="B9" s="110"/>
      <c r="C9" s="111"/>
      <c r="D9" s="112">
        <v>94982</v>
      </c>
      <c r="E9" s="113"/>
      <c r="F9" s="114">
        <v>61882</v>
      </c>
      <c r="G9" s="115"/>
      <c r="H9" s="116"/>
    </row>
    <row r="10" spans="1:8" x14ac:dyDescent="0.2">
      <c r="A10" s="117"/>
      <c r="B10" s="118"/>
      <c r="C10" s="119"/>
      <c r="D10" s="120">
        <v>37217</v>
      </c>
      <c r="E10" s="121"/>
      <c r="F10" s="122">
        <v>32175</v>
      </c>
      <c r="G10" s="123"/>
      <c r="H10" s="124"/>
    </row>
    <row r="11" spans="1:8" x14ac:dyDescent="0.2">
      <c r="A11" s="107" t="s">
        <v>10</v>
      </c>
      <c r="B11" s="110"/>
      <c r="C11" s="111"/>
      <c r="D11" s="112">
        <v>71620</v>
      </c>
      <c r="E11" s="113"/>
      <c r="F11" s="114">
        <v>47569</v>
      </c>
      <c r="G11" s="115"/>
      <c r="H11" s="116"/>
    </row>
    <row r="12" spans="1:8" x14ac:dyDescent="0.2">
      <c r="A12" s="117"/>
      <c r="B12" s="118"/>
      <c r="C12" s="125"/>
      <c r="D12" s="120">
        <v>51538</v>
      </c>
      <c r="E12" s="121"/>
      <c r="F12" s="122">
        <v>26255</v>
      </c>
      <c r="G12" s="123"/>
      <c r="H12" s="124"/>
    </row>
    <row r="13" spans="1:8" x14ac:dyDescent="0.2">
      <c r="A13" s="107"/>
      <c r="B13" s="110"/>
      <c r="C13" s="126"/>
      <c r="D13" s="127">
        <v>83265</v>
      </c>
      <c r="E13" s="128"/>
      <c r="F13" s="129">
        <v>53128</v>
      </c>
      <c r="G13" s="130"/>
      <c r="H13" s="116"/>
    </row>
    <row r="14" spans="1:8" x14ac:dyDescent="0.2">
      <c r="A14" s="117"/>
      <c r="B14" s="118"/>
      <c r="C14" s="119"/>
      <c r="D14" s="120">
        <v>38172</v>
      </c>
      <c r="E14" s="121"/>
      <c r="F14" s="122">
        <v>28859</v>
      </c>
      <c r="G14" s="123"/>
      <c r="H14" s="124"/>
    </row>
    <row r="17" spans="1:11" x14ac:dyDescent="0.2">
      <c r="A17" s="103" t="s">
        <v>82</v>
      </c>
    </row>
    <row r="18" spans="1:11" x14ac:dyDescent="0.2">
      <c r="A18" s="131" t="s">
        <v>113</v>
      </c>
      <c r="B18" s="131" t="str">
        <f>実質収支比率等に係る経年分析!F$46</f>
        <v>H19</v>
      </c>
      <c r="C18" s="131" t="str">
        <f>実質収支比率等に係る経年分析!G$46</f>
        <v>H20</v>
      </c>
      <c r="D18" s="131" t="str">
        <f>実質収支比率等に係る経年分析!H$46</f>
        <v>H21</v>
      </c>
      <c r="E18" s="131" t="str">
        <f>実質収支比率等に係る経年分析!I$46</f>
        <v>H22</v>
      </c>
      <c r="F18" s="131" t="str">
        <f>実質収支比率等に係る経年分析!J$46</f>
        <v>H23</v>
      </c>
    </row>
    <row r="19" spans="1:11" x14ac:dyDescent="0.2">
      <c r="A19" s="131" t="s">
        <v>114</v>
      </c>
      <c r="B19" s="131">
        <f>ROUND(VALUE(SUBSTITUTE(実質収支比率等に係る経年分析!F$48,"▲","-")),2)</f>
        <v>4.55</v>
      </c>
      <c r="C19" s="131">
        <f>ROUND(VALUE(SUBSTITUTE(実質収支比率等に係る経年分析!G$48,"▲","-")),2)</f>
        <v>6.75</v>
      </c>
      <c r="D19" s="131">
        <f>ROUND(VALUE(SUBSTITUTE(実質収支比率等に係る経年分析!H$48,"▲","-")),2)</f>
        <v>9.06</v>
      </c>
      <c r="E19" s="131">
        <f>ROUND(VALUE(SUBSTITUTE(実質収支比率等に係る経年分析!I$48,"▲","-")),2)</f>
        <v>8.35</v>
      </c>
      <c r="F19" s="131">
        <f>ROUND(VALUE(SUBSTITUTE(実質収支比率等に係る経年分析!J$48,"▲","-")),2)</f>
        <v>9.67</v>
      </c>
    </row>
    <row r="20" spans="1:11" x14ac:dyDescent="0.2">
      <c r="A20" s="131" t="s">
        <v>115</v>
      </c>
      <c r="B20" s="131">
        <f>ROUND(VALUE(SUBSTITUTE(実質収支比率等に係る経年分析!F$47,"▲","-")),2)</f>
        <v>16.149999999999999</v>
      </c>
      <c r="C20" s="131">
        <f>ROUND(VALUE(SUBSTITUTE(実質収支比率等に係る経年分析!G$47,"▲","-")),2)</f>
        <v>16.329999999999998</v>
      </c>
      <c r="D20" s="131">
        <f>ROUND(VALUE(SUBSTITUTE(実質収支比率等に係る経年分析!H$47,"▲","-")),2)</f>
        <v>16.39</v>
      </c>
      <c r="E20" s="131">
        <f>ROUND(VALUE(SUBSTITUTE(実質収支比率等に係る経年分析!I$47,"▲","-")),2)</f>
        <v>17.670000000000002</v>
      </c>
      <c r="F20" s="131">
        <f>ROUND(VALUE(SUBSTITUTE(実質収支比率等に係る経年分析!J$47,"▲","-")),2)</f>
        <v>17.899999999999999</v>
      </c>
    </row>
    <row r="21" spans="1:11" x14ac:dyDescent="0.2">
      <c r="A21" s="131" t="s">
        <v>116</v>
      </c>
      <c r="B21" s="131">
        <f>IF(ISNUMBER(VALUE(SUBSTITUTE(実質収支比率等に係る経年分析!F$49,"▲","-"))),ROUND(VALUE(SUBSTITUTE(実質収支比率等に係る経年分析!F$49,"▲","-")),2),NA())</f>
        <v>1.44</v>
      </c>
      <c r="C21" s="131">
        <f>IF(ISNUMBER(VALUE(SUBSTITUTE(実質収支比率等に係る経年分析!G$49,"▲","-"))),ROUND(VALUE(SUBSTITUTE(実質収支比率等に係る経年分析!G$49,"▲","-")),2),NA())</f>
        <v>2.5099999999999998</v>
      </c>
      <c r="D21" s="131">
        <f>IF(ISNUMBER(VALUE(SUBSTITUTE(実質収支比率等に係る経年分析!H$49,"▲","-"))),ROUND(VALUE(SUBSTITUTE(実質収支比率等に係る経年分析!H$49,"▲","-")),2),NA())</f>
        <v>2.7</v>
      </c>
      <c r="E21" s="131">
        <f>IF(ISNUMBER(VALUE(SUBSTITUTE(実質収支比率等に係る経年分析!I$49,"▲","-"))),ROUND(VALUE(SUBSTITUTE(実質収支比率等に係る経年分析!I$49,"▲","-")),2),NA())</f>
        <v>1.37</v>
      </c>
      <c r="F21" s="131">
        <f>IF(ISNUMBER(VALUE(SUBSTITUTE(実質収支比率等に係る経年分析!J$49,"▲","-"))),ROUND(VALUE(SUBSTITUTE(実質収支比率等に係る経年分析!J$49,"▲","-")),2),NA())</f>
        <v>1.22</v>
      </c>
    </row>
    <row r="24" spans="1:11" x14ac:dyDescent="0.2">
      <c r="A24" s="103" t="s">
        <v>83</v>
      </c>
    </row>
    <row r="25" spans="1:11" x14ac:dyDescent="0.2">
      <c r="A25" s="132"/>
      <c r="B25" s="132" t="str">
        <f>連結実質赤字比率に係る赤字・黒字の構成分析!F$33</f>
        <v>H19</v>
      </c>
      <c r="C25" s="132"/>
      <c r="D25" s="132" t="str">
        <f>連結実質赤字比率に係る赤字・黒字の構成分析!G$33</f>
        <v>H20</v>
      </c>
      <c r="E25" s="132"/>
      <c r="F25" s="132" t="str">
        <f>連結実質赤字比率に係る赤字・黒字の構成分析!H$33</f>
        <v>H21</v>
      </c>
      <c r="G25" s="132"/>
      <c r="H25" s="132" t="str">
        <f>連結実質赤字比率に係る赤字・黒字の構成分析!I$33</f>
        <v>H22</v>
      </c>
      <c r="I25" s="132"/>
      <c r="J25" s="132" t="str">
        <f>連結実質赤字比率に係る赤字・黒字の構成分析!J$33</f>
        <v>H23</v>
      </c>
      <c r="K25" s="132"/>
    </row>
    <row r="26" spans="1:11" x14ac:dyDescent="0.2">
      <c r="A26" s="132"/>
      <c r="B26" s="132" t="s">
        <v>117</v>
      </c>
      <c r="C26" s="132" t="s">
        <v>118</v>
      </c>
      <c r="D26" s="132" t="s">
        <v>117</v>
      </c>
      <c r="E26" s="132" t="s">
        <v>118</v>
      </c>
      <c r="F26" s="132" t="s">
        <v>117</v>
      </c>
      <c r="G26" s="132" t="s">
        <v>118</v>
      </c>
      <c r="H26" s="132" t="s">
        <v>117</v>
      </c>
      <c r="I26" s="132" t="s">
        <v>118</v>
      </c>
      <c r="J26" s="132" t="s">
        <v>117</v>
      </c>
      <c r="K26" s="132" t="s">
        <v>118</v>
      </c>
    </row>
    <row r="27" spans="1:11" x14ac:dyDescent="0.2">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0.17</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0.26</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0.18</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0.14000000000000001</v>
      </c>
      <c r="J27" s="132" t="e">
        <f>IF(ROUND(VALUE(SUBSTITUTE(連結実質赤字比率に係る赤字・黒字の構成分析!J$43,"▲", "-")), 2) &lt; 0, ABS(ROUND(VALUE(SUBSTITUTE(連結実質赤字比率に係る赤字・黒字の構成分析!J$43,"▲", "-")), 2)), NA())</f>
        <v>#N/A</v>
      </c>
      <c r="K27" s="132">
        <f>IF(ROUND(VALUE(SUBSTITUTE(連結実質赤字比率に係る赤字・黒字の構成分析!J$43,"▲", "-")), 2) &gt;= 0, ABS(ROUND(VALUE(SUBSTITUTE(連結実質赤字比率に係る赤字・黒字の構成分析!J$43,"▲", "-")), 2)), NA())</f>
        <v>0.03</v>
      </c>
    </row>
    <row r="28" spans="1:11" x14ac:dyDescent="0.2">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x14ac:dyDescent="0.2">
      <c r="A29" s="132" t="str">
        <f>IF(連結実質赤字比率に係る赤字・黒字の構成分析!C$41="",NA(),連結実質赤字比率に係る赤字・黒字の構成分析!C$41)</f>
        <v>温泉事業特別会計</v>
      </c>
      <c r="B29" s="132" t="e">
        <f>IF(ROUND(VALUE(SUBSTITUTE(連結実質赤字比率に係る赤字・黒字の構成分析!F$41,"▲", "-")), 2) &lt; 0, ABS(ROUND(VALUE(SUBSTITUTE(連結実質赤字比率に係る赤字・黒字の構成分析!F$41,"▲", "-")), 2)), NA())</f>
        <v>#N/A</v>
      </c>
      <c r="C29" s="132">
        <f>IF(ROUND(VALUE(SUBSTITUTE(連結実質赤字比率に係る赤字・黒字の構成分析!F$41,"▲", "-")), 2) &gt;= 0, ABS(ROUND(VALUE(SUBSTITUTE(連結実質赤字比率に係る赤字・黒字の構成分析!F$41,"▲", "-")), 2)), NA())</f>
        <v>0.01</v>
      </c>
      <c r="D29" s="132" t="e">
        <f>IF(ROUND(VALUE(SUBSTITUTE(連結実質赤字比率に係る赤字・黒字の構成分析!G$41,"▲", "-")), 2) &lt; 0, ABS(ROUND(VALUE(SUBSTITUTE(連結実質赤字比率に係る赤字・黒字の構成分析!G$41,"▲", "-")), 2)), NA())</f>
        <v>#N/A</v>
      </c>
      <c r="E29" s="132">
        <f>IF(ROUND(VALUE(SUBSTITUTE(連結実質赤字比率に係る赤字・黒字の構成分析!G$41,"▲", "-")), 2) &gt;= 0, ABS(ROUND(VALUE(SUBSTITUTE(連結実質赤字比率に係る赤字・黒字の構成分析!G$41,"▲", "-")), 2)), NA())</f>
        <v>0.01</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0.01</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0.02</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0.02</v>
      </c>
    </row>
    <row r="30" spans="1:11" x14ac:dyDescent="0.2">
      <c r="A30" s="132" t="str">
        <f>IF(連結実質赤字比率に係る赤字・黒字の構成分析!C$40="",NA(),連結実質赤字比率に係る赤字・黒字の構成分析!C$40)</f>
        <v>後期高齢者医療事業特別会計</v>
      </c>
      <c r="B30" s="132" t="e">
        <f>IF(ROUND(VALUE(SUBSTITUTE(連結実質赤字比率に係る赤字・黒字の構成分析!F$40,"▲", "-")), 2) &lt; 0, ABS(ROUND(VALUE(SUBSTITUTE(連結実質赤字比率に係る赤字・黒字の構成分析!F$40,"▲", "-")), 2)), NA())</f>
        <v>#VALUE!</v>
      </c>
      <c r="C30" s="132" t="e">
        <f>IF(ROUND(VALUE(SUBSTITUTE(連結実質赤字比率に係る赤字・黒字の構成分析!F$40,"▲", "-")), 2) &gt;= 0, ABS(ROUND(VALUE(SUBSTITUTE(連結実質赤字比率に係る赤字・黒字の構成分析!F$40,"▲", "-")), 2)), NA())</f>
        <v>#VALUE!</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0.06</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0.03</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0.03</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0.02</v>
      </c>
    </row>
    <row r="31" spans="1:11" x14ac:dyDescent="0.2">
      <c r="A31" s="132" t="str">
        <f>IF(連結実質赤字比率に係る赤字・黒字の構成分析!C$39="",NA(),連結実質赤字比率に係る赤字・黒字の構成分析!C$39)</f>
        <v>銅山観光事業特別会計</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0.06</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0.06</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0.06</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0.05</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0.03</v>
      </c>
    </row>
    <row r="32" spans="1:11" x14ac:dyDescent="0.2">
      <c r="A32" s="132" t="str">
        <f>IF(連結実質赤字比率に係る赤字・黒字の構成分析!C$38="",NA(),連結実質赤字比率に係る赤字・黒字の構成分析!C$38)</f>
        <v>介護保険事業特別会計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0.43</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0.2</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0.21</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0.21</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0.16</v>
      </c>
    </row>
    <row r="33" spans="1:16" x14ac:dyDescent="0.2">
      <c r="A33" s="132" t="str">
        <f>IF(連結実質赤字比率に係る赤字・黒字の構成分析!C$37="",NA(),連結実質赤字比率に係る赤字・黒字の構成分析!C$37)</f>
        <v>下水道事業特別会計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0.09</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0.08</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0.24</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0.25</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0.25</v>
      </c>
    </row>
    <row r="34" spans="1:16" x14ac:dyDescent="0.2">
      <c r="A34" s="132" t="str">
        <f>IF(連結実質赤字比率に係る赤字・黒字の構成分析!C$36="",NA(),連結実質赤字比率に係る赤字・黒字の構成分析!C$36)</f>
        <v>国民健康保険事業特別会計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0.61</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1.01</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1.1100000000000001</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0.59</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0.53</v>
      </c>
    </row>
    <row r="35" spans="1:16" x14ac:dyDescent="0.2">
      <c r="A35" s="132" t="str">
        <f>IF(連結実質赤字比率に係る赤字・黒字の構成分析!C$35="",NA(),連結実質赤字比率に係る赤字・黒字の構成分析!C$35)</f>
        <v>一般会計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4.4800000000000004</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6.68</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9.01</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8.32</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9.64</v>
      </c>
    </row>
    <row r="36" spans="1:16" x14ac:dyDescent="0.2">
      <c r="A36" s="132" t="str">
        <f>IF(連結実質赤字比率に係る赤字・黒字の構成分析!C$34="",NA(),連結実質赤字比率に係る赤字・黒字の構成分析!C$34)</f>
        <v>水道事業会計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13.63</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13.84</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14.34</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14.56</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11.48</v>
      </c>
    </row>
    <row r="39" spans="1:16" x14ac:dyDescent="0.2">
      <c r="A39" s="103" t="s">
        <v>84</v>
      </c>
    </row>
    <row r="40" spans="1:16" x14ac:dyDescent="0.2">
      <c r="A40" s="133"/>
      <c r="B40" s="133" t="str">
        <f>'実質公債費比率（分子）の構造'!K$44</f>
        <v>H19</v>
      </c>
      <c r="C40" s="133"/>
      <c r="D40" s="133"/>
      <c r="E40" s="133" t="str">
        <f>'実質公債費比率（分子）の構造'!L$44</f>
        <v>H20</v>
      </c>
      <c r="F40" s="133"/>
      <c r="G40" s="133"/>
      <c r="H40" s="133" t="str">
        <f>'実質公債費比率（分子）の構造'!M$44</f>
        <v>H21</v>
      </c>
      <c r="I40" s="133"/>
      <c r="J40" s="133"/>
      <c r="K40" s="133" t="str">
        <f>'実質公債費比率（分子）の構造'!N$44</f>
        <v>H22</v>
      </c>
      <c r="L40" s="133"/>
      <c r="M40" s="133"/>
      <c r="N40" s="133" t="str">
        <f>'実質公債費比率（分子）の構造'!O$44</f>
        <v>H23</v>
      </c>
      <c r="O40" s="133"/>
      <c r="P40" s="133"/>
    </row>
    <row r="41" spans="1:16" x14ac:dyDescent="0.2">
      <c r="A41" s="133"/>
      <c r="B41" s="133" t="s">
        <v>119</v>
      </c>
      <c r="C41" s="133"/>
      <c r="D41" s="133" t="s">
        <v>120</v>
      </c>
      <c r="E41" s="133" t="s">
        <v>119</v>
      </c>
      <c r="F41" s="133"/>
      <c r="G41" s="133" t="s">
        <v>120</v>
      </c>
      <c r="H41" s="133" t="s">
        <v>119</v>
      </c>
      <c r="I41" s="133"/>
      <c r="J41" s="133" t="s">
        <v>120</v>
      </c>
      <c r="K41" s="133" t="s">
        <v>119</v>
      </c>
      <c r="L41" s="133"/>
      <c r="M41" s="133" t="s">
        <v>120</v>
      </c>
      <c r="N41" s="133" t="s">
        <v>119</v>
      </c>
      <c r="O41" s="133"/>
      <c r="P41" s="133" t="s">
        <v>120</v>
      </c>
    </row>
    <row r="42" spans="1:16" x14ac:dyDescent="0.2">
      <c r="A42" s="133" t="s">
        <v>121</v>
      </c>
      <c r="B42" s="133"/>
      <c r="C42" s="133"/>
      <c r="D42" s="133">
        <f>'実質公債費比率（分子）の構造'!K$52</f>
        <v>3522</v>
      </c>
      <c r="E42" s="133"/>
      <c r="F42" s="133"/>
      <c r="G42" s="133">
        <f>'実質公債費比率（分子）の構造'!L$52</f>
        <v>3442</v>
      </c>
      <c r="H42" s="133"/>
      <c r="I42" s="133"/>
      <c r="J42" s="133">
        <f>'実質公債費比率（分子）の構造'!M$52</f>
        <v>3898</v>
      </c>
      <c r="K42" s="133"/>
      <c r="L42" s="133"/>
      <c r="M42" s="133">
        <f>'実質公債費比率（分子）の構造'!N$52</f>
        <v>4115</v>
      </c>
      <c r="N42" s="133"/>
      <c r="O42" s="133"/>
      <c r="P42" s="133">
        <f>'実質公債費比率（分子）の構造'!O$52</f>
        <v>4252</v>
      </c>
    </row>
    <row r="43" spans="1:16" x14ac:dyDescent="0.2">
      <c r="A43" s="133" t="s">
        <v>122</v>
      </c>
      <c r="B43" s="133" t="str">
        <f>'実質公債費比率（分子）の構造'!K$51</f>
        <v>-</v>
      </c>
      <c r="C43" s="133"/>
      <c r="D43" s="133"/>
      <c r="E43" s="133" t="str">
        <f>'実質公債費比率（分子）の構造'!L$51</f>
        <v>-</v>
      </c>
      <c r="F43" s="133"/>
      <c r="G43" s="133"/>
      <c r="H43" s="133" t="str">
        <f>'実質公債費比率（分子）の構造'!M$51</f>
        <v>-</v>
      </c>
      <c r="I43" s="133"/>
      <c r="J43" s="133"/>
      <c r="K43" s="133" t="str">
        <f>'実質公債費比率（分子）の構造'!N$51</f>
        <v>-</v>
      </c>
      <c r="L43" s="133"/>
      <c r="M43" s="133"/>
      <c r="N43" s="133" t="str">
        <f>'実質公債費比率（分子）の構造'!O$51</f>
        <v>-</v>
      </c>
      <c r="O43" s="133"/>
      <c r="P43" s="133"/>
    </row>
    <row r="44" spans="1:16" x14ac:dyDescent="0.2">
      <c r="A44" s="133" t="s">
        <v>123</v>
      </c>
      <c r="B44" s="133">
        <f>'実質公債費比率（分子）の構造'!K$50</f>
        <v>75</v>
      </c>
      <c r="C44" s="133"/>
      <c r="D44" s="133"/>
      <c r="E44" s="133">
        <f>'実質公債費比率（分子）の構造'!L$50</f>
        <v>75</v>
      </c>
      <c r="F44" s="133"/>
      <c r="G44" s="133"/>
      <c r="H44" s="133">
        <f>'実質公債費比率（分子）の構造'!M$50</f>
        <v>62</v>
      </c>
      <c r="I44" s="133"/>
      <c r="J44" s="133"/>
      <c r="K44" s="133">
        <f>'実質公債費比率（分子）の構造'!N$50</f>
        <v>63</v>
      </c>
      <c r="L44" s="133"/>
      <c r="M44" s="133"/>
      <c r="N44" s="133">
        <f>'実質公債費比率（分子）の構造'!O$50</f>
        <v>51</v>
      </c>
      <c r="O44" s="133"/>
      <c r="P44" s="133"/>
    </row>
    <row r="45" spans="1:16" x14ac:dyDescent="0.2">
      <c r="A45" s="133" t="s">
        <v>124</v>
      </c>
      <c r="B45" s="133" t="str">
        <f>'実質公債費比率（分子）の構造'!K$49</f>
        <v>-</v>
      </c>
      <c r="C45" s="133"/>
      <c r="D45" s="133"/>
      <c r="E45" s="133" t="str">
        <f>'実質公債費比率（分子）の構造'!L$49</f>
        <v>-</v>
      </c>
      <c r="F45" s="133"/>
      <c r="G45" s="133"/>
      <c r="H45" s="133" t="str">
        <f>'実質公債費比率（分子）の構造'!M$49</f>
        <v>-</v>
      </c>
      <c r="I45" s="133"/>
      <c r="J45" s="133"/>
      <c r="K45" s="133" t="str">
        <f>'実質公債費比率（分子）の構造'!N$49</f>
        <v>-</v>
      </c>
      <c r="L45" s="133"/>
      <c r="M45" s="133"/>
      <c r="N45" s="133" t="str">
        <f>'実質公債費比率（分子）の構造'!O$49</f>
        <v>-</v>
      </c>
      <c r="O45" s="133"/>
      <c r="P45" s="133"/>
    </row>
    <row r="46" spans="1:16" x14ac:dyDescent="0.2">
      <c r="A46" s="133" t="s">
        <v>125</v>
      </c>
      <c r="B46" s="133">
        <f>'実質公債費比率（分子）の構造'!K$48</f>
        <v>736</v>
      </c>
      <c r="C46" s="133"/>
      <c r="D46" s="133"/>
      <c r="E46" s="133">
        <f>'実質公債費比率（分子）の構造'!L$48</f>
        <v>699</v>
      </c>
      <c r="F46" s="133"/>
      <c r="G46" s="133"/>
      <c r="H46" s="133">
        <f>'実質公債費比率（分子）の構造'!M$48</f>
        <v>689</v>
      </c>
      <c r="I46" s="133"/>
      <c r="J46" s="133"/>
      <c r="K46" s="133">
        <f>'実質公債費比率（分子）の構造'!N$48</f>
        <v>638</v>
      </c>
      <c r="L46" s="133"/>
      <c r="M46" s="133"/>
      <c r="N46" s="133">
        <f>'実質公債費比率（分子）の構造'!O$48</f>
        <v>880</v>
      </c>
      <c r="O46" s="133"/>
      <c r="P46" s="133"/>
    </row>
    <row r="47" spans="1:16" x14ac:dyDescent="0.2">
      <c r="A47" s="133" t="s">
        <v>126</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x14ac:dyDescent="0.2">
      <c r="A48" s="133" t="s">
        <v>127</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x14ac:dyDescent="0.2">
      <c r="A49" s="133" t="s">
        <v>128</v>
      </c>
      <c r="B49" s="133">
        <f>'実質公債費比率（分子）の構造'!K$45</f>
        <v>5335</v>
      </c>
      <c r="C49" s="133"/>
      <c r="D49" s="133"/>
      <c r="E49" s="133">
        <f>'実質公債費比率（分子）の構造'!L$45</f>
        <v>5089</v>
      </c>
      <c r="F49" s="133"/>
      <c r="G49" s="133"/>
      <c r="H49" s="133">
        <f>'実質公債費比率（分子）の構造'!M$45</f>
        <v>5445</v>
      </c>
      <c r="I49" s="133"/>
      <c r="J49" s="133"/>
      <c r="K49" s="133">
        <f>'実質公債費比率（分子）の構造'!N$45</f>
        <v>5251</v>
      </c>
      <c r="L49" s="133"/>
      <c r="M49" s="133"/>
      <c r="N49" s="133">
        <f>'実質公債費比率（分子）の構造'!O$45</f>
        <v>5231</v>
      </c>
      <c r="O49" s="133"/>
      <c r="P49" s="133"/>
    </row>
    <row r="50" spans="1:16" x14ac:dyDescent="0.2">
      <c r="A50" s="133" t="s">
        <v>85</v>
      </c>
      <c r="B50" s="133" t="e">
        <f>NA()</f>
        <v>#N/A</v>
      </c>
      <c r="C50" s="133">
        <f>IF(ISNUMBER('実質公債費比率（分子）の構造'!K$53),'実質公債費比率（分子）の構造'!K$53,NA())</f>
        <v>2624</v>
      </c>
      <c r="D50" s="133" t="e">
        <f>NA()</f>
        <v>#N/A</v>
      </c>
      <c r="E50" s="133" t="e">
        <f>NA()</f>
        <v>#N/A</v>
      </c>
      <c r="F50" s="133">
        <f>IF(ISNUMBER('実質公債費比率（分子）の構造'!L$53),'実質公債費比率（分子）の構造'!L$53,NA())</f>
        <v>2421</v>
      </c>
      <c r="G50" s="133" t="e">
        <f>NA()</f>
        <v>#N/A</v>
      </c>
      <c r="H50" s="133" t="e">
        <f>NA()</f>
        <v>#N/A</v>
      </c>
      <c r="I50" s="133">
        <f>IF(ISNUMBER('実質公債費比率（分子）の構造'!M$53),'実質公債費比率（分子）の構造'!M$53,NA())</f>
        <v>2298</v>
      </c>
      <c r="J50" s="133" t="e">
        <f>NA()</f>
        <v>#N/A</v>
      </c>
      <c r="K50" s="133" t="e">
        <f>NA()</f>
        <v>#N/A</v>
      </c>
      <c r="L50" s="133">
        <f>IF(ISNUMBER('実質公債費比率（分子）の構造'!N$53),'実質公債費比率（分子）の構造'!N$53,NA())</f>
        <v>1837</v>
      </c>
      <c r="M50" s="133" t="e">
        <f>NA()</f>
        <v>#N/A</v>
      </c>
      <c r="N50" s="133" t="e">
        <f>NA()</f>
        <v>#N/A</v>
      </c>
      <c r="O50" s="133">
        <f>IF(ISNUMBER('実質公債費比率（分子）の構造'!O$53),'実質公債費比率（分子）の構造'!O$53,NA())</f>
        <v>1910</v>
      </c>
      <c r="P50" s="133" t="e">
        <f>NA()</f>
        <v>#N/A</v>
      </c>
    </row>
    <row r="53" spans="1:16" x14ac:dyDescent="0.2">
      <c r="A53" s="103" t="s">
        <v>86</v>
      </c>
    </row>
    <row r="54" spans="1:16" x14ac:dyDescent="0.2">
      <c r="A54" s="132"/>
      <c r="B54" s="132" t="str">
        <f>'将来負担比率（分子）の構造'!I$40</f>
        <v>H19</v>
      </c>
      <c r="C54" s="132"/>
      <c r="D54" s="132"/>
      <c r="E54" s="132" t="str">
        <f>'将来負担比率（分子）の構造'!J$40</f>
        <v>H20</v>
      </c>
      <c r="F54" s="132"/>
      <c r="G54" s="132"/>
      <c r="H54" s="132" t="str">
        <f>'将来負担比率（分子）の構造'!K$40</f>
        <v>H21</v>
      </c>
      <c r="I54" s="132"/>
      <c r="J54" s="132"/>
      <c r="K54" s="132" t="str">
        <f>'将来負担比率（分子）の構造'!L$40</f>
        <v>H22</v>
      </c>
      <c r="L54" s="132"/>
      <c r="M54" s="132"/>
      <c r="N54" s="132" t="str">
        <f>'将来負担比率（分子）の構造'!M$40</f>
        <v>H23</v>
      </c>
      <c r="O54" s="132"/>
      <c r="P54" s="132"/>
    </row>
    <row r="55" spans="1:16" x14ac:dyDescent="0.2">
      <c r="A55" s="132"/>
      <c r="B55" s="132" t="s">
        <v>129</v>
      </c>
      <c r="C55" s="132"/>
      <c r="D55" s="132" t="s">
        <v>130</v>
      </c>
      <c r="E55" s="132" t="s">
        <v>129</v>
      </c>
      <c r="F55" s="132"/>
      <c r="G55" s="132" t="s">
        <v>130</v>
      </c>
      <c r="H55" s="132" t="s">
        <v>129</v>
      </c>
      <c r="I55" s="132"/>
      <c r="J55" s="132" t="s">
        <v>130</v>
      </c>
      <c r="K55" s="132" t="s">
        <v>129</v>
      </c>
      <c r="L55" s="132"/>
      <c r="M55" s="132" t="s">
        <v>130</v>
      </c>
      <c r="N55" s="132" t="s">
        <v>129</v>
      </c>
      <c r="O55" s="132"/>
      <c r="P55" s="132" t="s">
        <v>130</v>
      </c>
    </row>
    <row r="56" spans="1:16" x14ac:dyDescent="0.2">
      <c r="A56" s="132" t="s">
        <v>79</v>
      </c>
      <c r="B56" s="132"/>
      <c r="C56" s="132"/>
      <c r="D56" s="132">
        <f>'将来負担比率（分子）の構造'!I$51</f>
        <v>38859</v>
      </c>
      <c r="E56" s="132"/>
      <c r="F56" s="132"/>
      <c r="G56" s="132">
        <f>'将来負担比率（分子）の構造'!J$51</f>
        <v>39621</v>
      </c>
      <c r="H56" s="132"/>
      <c r="I56" s="132"/>
      <c r="J56" s="132">
        <f>'将来負担比率（分子）の構造'!K$51</f>
        <v>40793</v>
      </c>
      <c r="K56" s="132"/>
      <c r="L56" s="132"/>
      <c r="M56" s="132">
        <f>'将来負担比率（分子）の構造'!L$51</f>
        <v>43276</v>
      </c>
      <c r="N56" s="132"/>
      <c r="O56" s="132"/>
      <c r="P56" s="132">
        <f>'将来負担比率（分子）の構造'!M$51</f>
        <v>44735</v>
      </c>
    </row>
    <row r="57" spans="1:16" x14ac:dyDescent="0.2">
      <c r="A57" s="132" t="s">
        <v>78</v>
      </c>
      <c r="B57" s="132"/>
      <c r="C57" s="132"/>
      <c r="D57" s="132">
        <f>'将来負担比率（分子）の構造'!I$50</f>
        <v>5598</v>
      </c>
      <c r="E57" s="132"/>
      <c r="F57" s="132"/>
      <c r="G57" s="132">
        <f>'将来負担比率（分子）の構造'!J$50</f>
        <v>5700</v>
      </c>
      <c r="H57" s="132"/>
      <c r="I57" s="132"/>
      <c r="J57" s="132">
        <f>'将来負担比率（分子）の構造'!K$50</f>
        <v>5375</v>
      </c>
      <c r="K57" s="132"/>
      <c r="L57" s="132"/>
      <c r="M57" s="132">
        <f>'将来負担比率（分子）の構造'!L$50</f>
        <v>5720</v>
      </c>
      <c r="N57" s="132"/>
      <c r="O57" s="132"/>
      <c r="P57" s="132">
        <f>'将来負担比率（分子）の構造'!M$50</f>
        <v>6266</v>
      </c>
    </row>
    <row r="58" spans="1:16" x14ac:dyDescent="0.2">
      <c r="A58" s="132" t="s">
        <v>77</v>
      </c>
      <c r="B58" s="132"/>
      <c r="C58" s="132"/>
      <c r="D58" s="132">
        <f>'将来負担比率（分子）の構造'!I$49</f>
        <v>5312</v>
      </c>
      <c r="E58" s="132"/>
      <c r="F58" s="132"/>
      <c r="G58" s="132">
        <f>'将来負担比率（分子）の構造'!J$49</f>
        <v>5204</v>
      </c>
      <c r="H58" s="132"/>
      <c r="I58" s="132"/>
      <c r="J58" s="132">
        <f>'将来負担比率（分子）の構造'!K$49</f>
        <v>5645</v>
      </c>
      <c r="K58" s="132"/>
      <c r="L58" s="132"/>
      <c r="M58" s="132">
        <f>'将来負担比率（分子）の構造'!L$49</f>
        <v>7084</v>
      </c>
      <c r="N58" s="132"/>
      <c r="O58" s="132"/>
      <c r="P58" s="132">
        <f>'将来負担比率（分子）の構造'!M$49</f>
        <v>7491</v>
      </c>
    </row>
    <row r="59" spans="1:16" x14ac:dyDescent="0.2">
      <c r="A59" s="132" t="s">
        <v>76</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x14ac:dyDescent="0.2">
      <c r="A60" s="132" t="s">
        <v>75</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x14ac:dyDescent="0.2">
      <c r="A61" s="132" t="s">
        <v>74</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x14ac:dyDescent="0.2">
      <c r="A62" s="132" t="s">
        <v>73</v>
      </c>
      <c r="B62" s="132">
        <f>'将来負担比率（分子）の構造'!I$45</f>
        <v>11177</v>
      </c>
      <c r="C62" s="132"/>
      <c r="D62" s="132"/>
      <c r="E62" s="132">
        <f>'将来負担比率（分子）の構造'!J$45</f>
        <v>10935</v>
      </c>
      <c r="F62" s="132"/>
      <c r="G62" s="132"/>
      <c r="H62" s="132">
        <f>'将来負担比率（分子）の構造'!K$45</f>
        <v>10863</v>
      </c>
      <c r="I62" s="132"/>
      <c r="J62" s="132"/>
      <c r="K62" s="132">
        <f>'将来負担比率（分子）の構造'!L$45</f>
        <v>10662</v>
      </c>
      <c r="L62" s="132"/>
      <c r="M62" s="132"/>
      <c r="N62" s="132">
        <f>'将来負担比率（分子）の構造'!M$45</f>
        <v>10529</v>
      </c>
      <c r="O62" s="132"/>
      <c r="P62" s="132"/>
    </row>
    <row r="63" spans="1:16" x14ac:dyDescent="0.2">
      <c r="A63" s="132" t="s">
        <v>72</v>
      </c>
      <c r="B63" s="132" t="str">
        <f>'将来負担比率（分子）の構造'!I$44</f>
        <v>-</v>
      </c>
      <c r="C63" s="132"/>
      <c r="D63" s="132"/>
      <c r="E63" s="132" t="str">
        <f>'将来負担比率（分子）の構造'!J$44</f>
        <v>-</v>
      </c>
      <c r="F63" s="132"/>
      <c r="G63" s="132"/>
      <c r="H63" s="132" t="str">
        <f>'将来負担比率（分子）の構造'!K$44</f>
        <v>-</v>
      </c>
      <c r="I63" s="132"/>
      <c r="J63" s="132"/>
      <c r="K63" s="132" t="str">
        <f>'将来負担比率（分子）の構造'!L$44</f>
        <v>-</v>
      </c>
      <c r="L63" s="132"/>
      <c r="M63" s="132"/>
      <c r="N63" s="132" t="str">
        <f>'将来負担比率（分子）の構造'!M$44</f>
        <v>-</v>
      </c>
      <c r="O63" s="132"/>
      <c r="P63" s="132"/>
    </row>
    <row r="64" spans="1:16" x14ac:dyDescent="0.2">
      <c r="A64" s="132" t="s">
        <v>71</v>
      </c>
      <c r="B64" s="132">
        <f>'将来負担比率（分子）の構造'!I$43</f>
        <v>13250</v>
      </c>
      <c r="C64" s="132"/>
      <c r="D64" s="132"/>
      <c r="E64" s="132">
        <f>'将来負担比率（分子）の構造'!J$43</f>
        <v>12192</v>
      </c>
      <c r="F64" s="132"/>
      <c r="G64" s="132"/>
      <c r="H64" s="132">
        <f>'将来負担比率（分子）の構造'!K$43</f>
        <v>10844</v>
      </c>
      <c r="I64" s="132"/>
      <c r="J64" s="132"/>
      <c r="K64" s="132">
        <f>'将来負担比率（分子）の構造'!L$43</f>
        <v>10409</v>
      </c>
      <c r="L64" s="132"/>
      <c r="M64" s="132"/>
      <c r="N64" s="132">
        <f>'将来負担比率（分子）の構造'!M$43</f>
        <v>11297</v>
      </c>
      <c r="O64" s="132"/>
      <c r="P64" s="132"/>
    </row>
    <row r="65" spans="1:16" x14ac:dyDescent="0.2">
      <c r="A65" s="132" t="s">
        <v>70</v>
      </c>
      <c r="B65" s="132">
        <f>'将来負担比率（分子）の構造'!I$42</f>
        <v>648</v>
      </c>
      <c r="C65" s="132"/>
      <c r="D65" s="132"/>
      <c r="E65" s="132">
        <f>'将来負担比率（分子）の構造'!J$42</f>
        <v>598</v>
      </c>
      <c r="F65" s="132"/>
      <c r="G65" s="132"/>
      <c r="H65" s="132">
        <f>'将来負担比率（分子）の構造'!K$42</f>
        <v>417</v>
      </c>
      <c r="I65" s="132"/>
      <c r="J65" s="132"/>
      <c r="K65" s="132">
        <f>'将来負担比率（分子）の構造'!L$42</f>
        <v>356</v>
      </c>
      <c r="L65" s="132"/>
      <c r="M65" s="132"/>
      <c r="N65" s="132">
        <f>'将来負担比率（分子）の構造'!M$42</f>
        <v>302</v>
      </c>
      <c r="O65" s="132"/>
      <c r="P65" s="132"/>
    </row>
    <row r="66" spans="1:16" x14ac:dyDescent="0.2">
      <c r="A66" s="132" t="s">
        <v>69</v>
      </c>
      <c r="B66" s="132">
        <f>'将来負担比率（分子）の構造'!I$41</f>
        <v>46423</v>
      </c>
      <c r="C66" s="132"/>
      <c r="D66" s="132"/>
      <c r="E66" s="132">
        <f>'将来負担比率（分子）の構造'!J$41</f>
        <v>46293</v>
      </c>
      <c r="F66" s="132"/>
      <c r="G66" s="132"/>
      <c r="H66" s="132">
        <f>'将来負担比率（分子）の構造'!K$41</f>
        <v>46853</v>
      </c>
      <c r="I66" s="132"/>
      <c r="J66" s="132"/>
      <c r="K66" s="132">
        <f>'将来負担比率（分子）の構造'!L$41</f>
        <v>47676</v>
      </c>
      <c r="L66" s="132"/>
      <c r="M66" s="132"/>
      <c r="N66" s="132">
        <f>'将来負担比率（分子）の構造'!M$41</f>
        <v>47753</v>
      </c>
      <c r="O66" s="132"/>
      <c r="P66" s="132"/>
    </row>
    <row r="67" spans="1:16" x14ac:dyDescent="0.2">
      <c r="A67" s="132" t="s">
        <v>131</v>
      </c>
      <c r="B67" s="132" t="e">
        <f>NA()</f>
        <v>#N/A</v>
      </c>
      <c r="C67" s="132">
        <f>IF(ISNUMBER('将来負担比率（分子）の構造'!I$52), IF('将来負担比率（分子）の構造'!I$52 &lt; 0, 0, '将来負担比率（分子）の構造'!I$52), NA())</f>
        <v>21728</v>
      </c>
      <c r="D67" s="132" t="e">
        <f>NA()</f>
        <v>#N/A</v>
      </c>
      <c r="E67" s="132" t="e">
        <f>NA()</f>
        <v>#N/A</v>
      </c>
      <c r="F67" s="132">
        <f>IF(ISNUMBER('将来負担比率（分子）の構造'!J$52), IF('将来負担比率（分子）の構造'!J$52 &lt; 0, 0, '将来負担比率（分子）の構造'!J$52), NA())</f>
        <v>19491</v>
      </c>
      <c r="G67" s="132" t="e">
        <f>NA()</f>
        <v>#N/A</v>
      </c>
      <c r="H67" s="132" t="e">
        <f>NA()</f>
        <v>#N/A</v>
      </c>
      <c r="I67" s="132">
        <f>IF(ISNUMBER('将来負担比率（分子）の構造'!K$52), IF('将来負担比率（分子）の構造'!K$52 &lt; 0, 0, '将来負担比率（分子）の構造'!K$52), NA())</f>
        <v>17162</v>
      </c>
      <c r="J67" s="132" t="e">
        <f>NA()</f>
        <v>#N/A</v>
      </c>
      <c r="K67" s="132" t="e">
        <f>NA()</f>
        <v>#N/A</v>
      </c>
      <c r="L67" s="132">
        <f>IF(ISNUMBER('将来負担比率（分子）の構造'!L$52), IF('将来負担比率（分子）の構造'!L$52 &lt; 0, 0, '将来負担比率（分子）の構造'!L$52), NA())</f>
        <v>13022</v>
      </c>
      <c r="M67" s="132" t="e">
        <f>NA()</f>
        <v>#N/A</v>
      </c>
      <c r="N67" s="132" t="e">
        <f>NA()</f>
        <v>#N/A</v>
      </c>
      <c r="O67" s="132">
        <f>IF(ISNUMBER('将来負担比率（分子）の構造'!M$52), IF('将来負担比率（分子）の構造'!M$52 &lt; 0, 0, '将来負担比率（分子）の構造'!M$52), NA())</f>
        <v>11389</v>
      </c>
      <c r="P67" s="132" t="e">
        <f>NA()</f>
        <v>#N/A</v>
      </c>
    </row>
  </sheetData>
  <sheetProtection password="A1DB"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0D701-3FBF-47B4-A72D-3F85808508BB}">
  <sheetPr codeName="AFAHO40E2101">
    <pageSetUpPr fitToPage="1"/>
  </sheetPr>
  <dimension ref="B1:EM49"/>
  <sheetViews>
    <sheetView showGridLines="0" zoomScaleNormal="100" workbookViewId="0"/>
  </sheetViews>
  <sheetFormatPr defaultColWidth="0" defaultRowHeight="10.8" zeroHeight="1" x14ac:dyDescent="0.2"/>
  <cols>
    <col min="1" max="143" width="1.6640625" style="160" customWidth="1"/>
    <col min="144" max="16384" width="0" style="160" hidden="1"/>
  </cols>
  <sheetData>
    <row r="1" spans="2:143" ht="22.5" customHeight="1" thickBot="1" x14ac:dyDescent="0.25">
      <c r="B1" s="157"/>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c r="CC1" s="158"/>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665" t="s">
        <v>389</v>
      </c>
      <c r="DI1" s="666"/>
      <c r="DJ1" s="666"/>
      <c r="DK1" s="666"/>
      <c r="DL1" s="666"/>
      <c r="DM1" s="666"/>
      <c r="DN1" s="667"/>
      <c r="DP1" s="665" t="s">
        <v>390</v>
      </c>
      <c r="DQ1" s="666"/>
      <c r="DR1" s="666"/>
      <c r="DS1" s="666"/>
      <c r="DT1" s="666"/>
      <c r="DU1" s="666"/>
      <c r="DV1" s="666"/>
      <c r="DW1" s="666"/>
      <c r="DX1" s="666"/>
      <c r="DY1" s="666"/>
      <c r="DZ1" s="666"/>
      <c r="EA1" s="666"/>
      <c r="EB1" s="666"/>
      <c r="EC1" s="667"/>
      <c r="ED1" s="158"/>
      <c r="EE1" s="158"/>
      <c r="EF1" s="158"/>
      <c r="EG1" s="158"/>
      <c r="EH1" s="158"/>
      <c r="EI1" s="158"/>
      <c r="EJ1" s="158"/>
      <c r="EK1" s="158"/>
      <c r="EL1" s="158"/>
      <c r="EM1" s="158"/>
    </row>
    <row r="2" spans="2:143" ht="22.5" customHeight="1" x14ac:dyDescent="0.2">
      <c r="B2" s="161" t="s">
        <v>264</v>
      </c>
      <c r="R2" s="162"/>
      <c r="S2" s="162"/>
      <c r="T2" s="162"/>
      <c r="U2" s="162"/>
      <c r="V2" s="162"/>
      <c r="W2" s="162"/>
      <c r="X2" s="162"/>
      <c r="Y2" s="162"/>
      <c r="Z2" s="162"/>
      <c r="AA2" s="162"/>
      <c r="AB2" s="162"/>
      <c r="AC2" s="162"/>
      <c r="AE2" s="163"/>
      <c r="AF2" s="163"/>
      <c r="AG2" s="163"/>
      <c r="AH2" s="163"/>
      <c r="AI2" s="163"/>
      <c r="AJ2" s="162"/>
      <c r="AK2" s="162"/>
      <c r="AL2" s="162"/>
      <c r="AM2" s="162"/>
      <c r="AN2" s="162"/>
      <c r="AO2" s="162"/>
      <c r="AP2" s="162"/>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row>
    <row r="3" spans="2:143" ht="11.25" customHeight="1" x14ac:dyDescent="0.2">
      <c r="B3" s="625" t="s">
        <v>265</v>
      </c>
      <c r="C3" s="626"/>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626"/>
      <c r="AI3" s="626"/>
      <c r="AJ3" s="626"/>
      <c r="AK3" s="626"/>
      <c r="AL3" s="626"/>
      <c r="AM3" s="626"/>
      <c r="AN3" s="626"/>
      <c r="AO3" s="626"/>
      <c r="AP3" s="625" t="s">
        <v>266</v>
      </c>
      <c r="AQ3" s="626"/>
      <c r="AR3" s="626"/>
      <c r="AS3" s="626"/>
      <c r="AT3" s="626"/>
      <c r="AU3" s="626"/>
      <c r="AV3" s="626"/>
      <c r="AW3" s="626"/>
      <c r="AX3" s="626"/>
      <c r="AY3" s="626"/>
      <c r="AZ3" s="626"/>
      <c r="BA3" s="626"/>
      <c r="BB3" s="626"/>
      <c r="BC3" s="626"/>
      <c r="BD3" s="626"/>
      <c r="BE3" s="626"/>
      <c r="BF3" s="626"/>
      <c r="BG3" s="626"/>
      <c r="BH3" s="626"/>
      <c r="BI3" s="626"/>
      <c r="BJ3" s="626"/>
      <c r="BK3" s="626"/>
      <c r="BL3" s="626"/>
      <c r="BM3" s="626"/>
      <c r="BN3" s="626"/>
      <c r="BO3" s="626"/>
      <c r="BP3" s="626"/>
      <c r="BQ3" s="626"/>
      <c r="BR3" s="626"/>
      <c r="BS3" s="626"/>
      <c r="BT3" s="626"/>
      <c r="BU3" s="626"/>
      <c r="BV3" s="626"/>
      <c r="BW3" s="626"/>
      <c r="BX3" s="626"/>
      <c r="BY3" s="626"/>
      <c r="BZ3" s="626"/>
      <c r="CA3" s="626"/>
      <c r="CB3" s="627"/>
      <c r="CD3" s="651" t="s">
        <v>267</v>
      </c>
      <c r="CE3" s="652"/>
      <c r="CF3" s="652"/>
      <c r="CG3" s="652"/>
      <c r="CH3" s="652"/>
      <c r="CI3" s="652"/>
      <c r="CJ3" s="652"/>
      <c r="CK3" s="652"/>
      <c r="CL3" s="652"/>
      <c r="CM3" s="652"/>
      <c r="CN3" s="652"/>
      <c r="CO3" s="652"/>
      <c r="CP3" s="652"/>
      <c r="CQ3" s="652"/>
      <c r="CR3" s="652"/>
      <c r="CS3" s="652"/>
      <c r="CT3" s="652"/>
      <c r="CU3" s="652"/>
      <c r="CV3" s="652"/>
      <c r="CW3" s="652"/>
      <c r="CX3" s="652"/>
      <c r="CY3" s="652"/>
      <c r="CZ3" s="652"/>
      <c r="DA3" s="652"/>
      <c r="DB3" s="652"/>
      <c r="DC3" s="652"/>
      <c r="DD3" s="652"/>
      <c r="DE3" s="652"/>
      <c r="DF3" s="652"/>
      <c r="DG3" s="652"/>
      <c r="DH3" s="652"/>
      <c r="DI3" s="652"/>
      <c r="DJ3" s="652"/>
      <c r="DK3" s="652"/>
      <c r="DL3" s="652"/>
      <c r="DM3" s="652"/>
      <c r="DN3" s="652"/>
      <c r="DO3" s="652"/>
      <c r="DP3" s="652"/>
      <c r="DQ3" s="652"/>
      <c r="DR3" s="652"/>
      <c r="DS3" s="652"/>
      <c r="DT3" s="652"/>
      <c r="DU3" s="652"/>
      <c r="DV3" s="652"/>
      <c r="DW3" s="652"/>
      <c r="DX3" s="652"/>
      <c r="DY3" s="652"/>
      <c r="DZ3" s="652"/>
      <c r="EA3" s="652"/>
      <c r="EB3" s="652"/>
      <c r="EC3" s="653"/>
    </row>
    <row r="4" spans="2:143" ht="11.25" customHeight="1" x14ac:dyDescent="0.2">
      <c r="B4" s="625" t="s">
        <v>88</v>
      </c>
      <c r="C4" s="626"/>
      <c r="D4" s="626"/>
      <c r="E4" s="626"/>
      <c r="F4" s="626"/>
      <c r="G4" s="626"/>
      <c r="H4" s="626"/>
      <c r="I4" s="626"/>
      <c r="J4" s="626"/>
      <c r="K4" s="626"/>
      <c r="L4" s="626"/>
      <c r="M4" s="626"/>
      <c r="N4" s="626"/>
      <c r="O4" s="626"/>
      <c r="P4" s="626"/>
      <c r="Q4" s="627"/>
      <c r="R4" s="625" t="s">
        <v>268</v>
      </c>
      <c r="S4" s="626"/>
      <c r="T4" s="626"/>
      <c r="U4" s="626"/>
      <c r="V4" s="626"/>
      <c r="W4" s="626"/>
      <c r="X4" s="626"/>
      <c r="Y4" s="627"/>
      <c r="Z4" s="625" t="s">
        <v>269</v>
      </c>
      <c r="AA4" s="626"/>
      <c r="AB4" s="626"/>
      <c r="AC4" s="627"/>
      <c r="AD4" s="625" t="s">
        <v>270</v>
      </c>
      <c r="AE4" s="626"/>
      <c r="AF4" s="626"/>
      <c r="AG4" s="626"/>
      <c r="AH4" s="626"/>
      <c r="AI4" s="626"/>
      <c r="AJ4" s="626"/>
      <c r="AK4" s="627"/>
      <c r="AL4" s="625" t="s">
        <v>269</v>
      </c>
      <c r="AM4" s="626"/>
      <c r="AN4" s="626"/>
      <c r="AO4" s="627"/>
      <c r="AP4" s="664" t="s">
        <v>271</v>
      </c>
      <c r="AQ4" s="664"/>
      <c r="AR4" s="664"/>
      <c r="AS4" s="664"/>
      <c r="AT4" s="664"/>
      <c r="AU4" s="664"/>
      <c r="AV4" s="664"/>
      <c r="AW4" s="664"/>
      <c r="AX4" s="664"/>
      <c r="AY4" s="664"/>
      <c r="AZ4" s="664"/>
      <c r="BA4" s="664"/>
      <c r="BB4" s="664"/>
      <c r="BC4" s="664"/>
      <c r="BD4" s="664"/>
      <c r="BE4" s="664"/>
      <c r="BF4" s="664"/>
      <c r="BG4" s="664" t="s">
        <v>272</v>
      </c>
      <c r="BH4" s="664"/>
      <c r="BI4" s="664"/>
      <c r="BJ4" s="664"/>
      <c r="BK4" s="664"/>
      <c r="BL4" s="664"/>
      <c r="BM4" s="664"/>
      <c r="BN4" s="664"/>
      <c r="BO4" s="664" t="s">
        <v>269</v>
      </c>
      <c r="BP4" s="664"/>
      <c r="BQ4" s="664"/>
      <c r="BR4" s="664"/>
      <c r="BS4" s="664" t="s">
        <v>273</v>
      </c>
      <c r="BT4" s="664"/>
      <c r="BU4" s="664"/>
      <c r="BV4" s="664"/>
      <c r="BW4" s="664"/>
      <c r="BX4" s="664"/>
      <c r="BY4" s="664"/>
      <c r="BZ4" s="664"/>
      <c r="CA4" s="664"/>
      <c r="CB4" s="664"/>
      <c r="CD4" s="651" t="s">
        <v>274</v>
      </c>
      <c r="CE4" s="652"/>
      <c r="CF4" s="652"/>
      <c r="CG4" s="652"/>
      <c r="CH4" s="652"/>
      <c r="CI4" s="652"/>
      <c r="CJ4" s="652"/>
      <c r="CK4" s="652"/>
      <c r="CL4" s="652"/>
      <c r="CM4" s="652"/>
      <c r="CN4" s="652"/>
      <c r="CO4" s="652"/>
      <c r="CP4" s="652"/>
      <c r="CQ4" s="652"/>
      <c r="CR4" s="652"/>
      <c r="CS4" s="652"/>
      <c r="CT4" s="652"/>
      <c r="CU4" s="652"/>
      <c r="CV4" s="652"/>
      <c r="CW4" s="652"/>
      <c r="CX4" s="652"/>
      <c r="CY4" s="652"/>
      <c r="CZ4" s="652"/>
      <c r="DA4" s="652"/>
      <c r="DB4" s="652"/>
      <c r="DC4" s="652"/>
      <c r="DD4" s="652"/>
      <c r="DE4" s="652"/>
      <c r="DF4" s="652"/>
      <c r="DG4" s="652"/>
      <c r="DH4" s="652"/>
      <c r="DI4" s="652"/>
      <c r="DJ4" s="652"/>
      <c r="DK4" s="652"/>
      <c r="DL4" s="652"/>
      <c r="DM4" s="652"/>
      <c r="DN4" s="652"/>
      <c r="DO4" s="652"/>
      <c r="DP4" s="652"/>
      <c r="DQ4" s="652"/>
      <c r="DR4" s="652"/>
      <c r="DS4" s="652"/>
      <c r="DT4" s="652"/>
      <c r="DU4" s="652"/>
      <c r="DV4" s="652"/>
      <c r="DW4" s="652"/>
      <c r="DX4" s="652"/>
      <c r="DY4" s="652"/>
      <c r="DZ4" s="652"/>
      <c r="EA4" s="652"/>
      <c r="EB4" s="652"/>
      <c r="EC4" s="653"/>
    </row>
    <row r="5" spans="2:143" s="165" customFormat="1" ht="11.25" customHeight="1" x14ac:dyDescent="0.2">
      <c r="B5" s="584" t="s">
        <v>275</v>
      </c>
      <c r="C5" s="585"/>
      <c r="D5" s="585"/>
      <c r="E5" s="585"/>
      <c r="F5" s="585"/>
      <c r="G5" s="585"/>
      <c r="H5" s="585"/>
      <c r="I5" s="585"/>
      <c r="J5" s="585"/>
      <c r="K5" s="585"/>
      <c r="L5" s="585"/>
      <c r="M5" s="585"/>
      <c r="N5" s="585"/>
      <c r="O5" s="585"/>
      <c r="P5" s="585"/>
      <c r="Q5" s="586"/>
      <c r="R5" s="578">
        <v>14038101</v>
      </c>
      <c r="S5" s="579"/>
      <c r="T5" s="579"/>
      <c r="U5" s="579"/>
      <c r="V5" s="579"/>
      <c r="W5" s="579"/>
      <c r="X5" s="579"/>
      <c r="Y5" s="649"/>
      <c r="Z5" s="662">
        <v>32.1</v>
      </c>
      <c r="AA5" s="662"/>
      <c r="AB5" s="662"/>
      <c r="AC5" s="662"/>
      <c r="AD5" s="663">
        <v>13544424</v>
      </c>
      <c r="AE5" s="663"/>
      <c r="AF5" s="663"/>
      <c r="AG5" s="663"/>
      <c r="AH5" s="663"/>
      <c r="AI5" s="663"/>
      <c r="AJ5" s="663"/>
      <c r="AK5" s="663"/>
      <c r="AL5" s="654">
        <v>57.7</v>
      </c>
      <c r="AM5" s="640"/>
      <c r="AN5" s="640"/>
      <c r="AO5" s="655"/>
      <c r="AP5" s="584" t="s">
        <v>391</v>
      </c>
      <c r="AQ5" s="585"/>
      <c r="AR5" s="585"/>
      <c r="AS5" s="585"/>
      <c r="AT5" s="585"/>
      <c r="AU5" s="585"/>
      <c r="AV5" s="585"/>
      <c r="AW5" s="585"/>
      <c r="AX5" s="585"/>
      <c r="AY5" s="585"/>
      <c r="AZ5" s="585"/>
      <c r="BA5" s="585"/>
      <c r="BB5" s="585"/>
      <c r="BC5" s="585"/>
      <c r="BD5" s="585"/>
      <c r="BE5" s="585"/>
      <c r="BF5" s="586"/>
      <c r="BG5" s="538">
        <v>13219424</v>
      </c>
      <c r="BH5" s="541"/>
      <c r="BI5" s="541"/>
      <c r="BJ5" s="541"/>
      <c r="BK5" s="541"/>
      <c r="BL5" s="541"/>
      <c r="BM5" s="541"/>
      <c r="BN5" s="542"/>
      <c r="BO5" s="546">
        <v>94.2</v>
      </c>
      <c r="BP5" s="546"/>
      <c r="BQ5" s="546"/>
      <c r="BR5" s="546"/>
      <c r="BS5" s="557">
        <v>145910</v>
      </c>
      <c r="BT5" s="557"/>
      <c r="BU5" s="557"/>
      <c r="BV5" s="557"/>
      <c r="BW5" s="557"/>
      <c r="BX5" s="557"/>
      <c r="BY5" s="557"/>
      <c r="BZ5" s="557"/>
      <c r="CA5" s="557"/>
      <c r="CB5" s="576"/>
      <c r="CD5" s="651" t="s">
        <v>271</v>
      </c>
      <c r="CE5" s="652"/>
      <c r="CF5" s="652"/>
      <c r="CG5" s="652"/>
      <c r="CH5" s="652"/>
      <c r="CI5" s="652"/>
      <c r="CJ5" s="652"/>
      <c r="CK5" s="652"/>
      <c r="CL5" s="652"/>
      <c r="CM5" s="652"/>
      <c r="CN5" s="652"/>
      <c r="CO5" s="652"/>
      <c r="CP5" s="652"/>
      <c r="CQ5" s="653"/>
      <c r="CR5" s="651" t="s">
        <v>276</v>
      </c>
      <c r="CS5" s="652"/>
      <c r="CT5" s="652"/>
      <c r="CU5" s="652"/>
      <c r="CV5" s="652"/>
      <c r="CW5" s="652"/>
      <c r="CX5" s="652"/>
      <c r="CY5" s="653"/>
      <c r="CZ5" s="651" t="s">
        <v>269</v>
      </c>
      <c r="DA5" s="652"/>
      <c r="DB5" s="652"/>
      <c r="DC5" s="653"/>
      <c r="DD5" s="651" t="s">
        <v>277</v>
      </c>
      <c r="DE5" s="652"/>
      <c r="DF5" s="652"/>
      <c r="DG5" s="652"/>
      <c r="DH5" s="652"/>
      <c r="DI5" s="652"/>
      <c r="DJ5" s="652"/>
      <c r="DK5" s="652"/>
      <c r="DL5" s="652"/>
      <c r="DM5" s="652"/>
      <c r="DN5" s="652"/>
      <c r="DO5" s="652"/>
      <c r="DP5" s="653"/>
      <c r="DQ5" s="651" t="s">
        <v>278</v>
      </c>
      <c r="DR5" s="652"/>
      <c r="DS5" s="652"/>
      <c r="DT5" s="652"/>
      <c r="DU5" s="652"/>
      <c r="DV5" s="652"/>
      <c r="DW5" s="652"/>
      <c r="DX5" s="652"/>
      <c r="DY5" s="652"/>
      <c r="DZ5" s="652"/>
      <c r="EA5" s="652"/>
      <c r="EB5" s="652"/>
      <c r="EC5" s="653"/>
    </row>
    <row r="6" spans="2:143" ht="11.25" customHeight="1" x14ac:dyDescent="0.2">
      <c r="B6" s="554" t="s">
        <v>279</v>
      </c>
      <c r="C6" s="555"/>
      <c r="D6" s="555"/>
      <c r="E6" s="555"/>
      <c r="F6" s="555"/>
      <c r="G6" s="555"/>
      <c r="H6" s="555"/>
      <c r="I6" s="555"/>
      <c r="J6" s="555"/>
      <c r="K6" s="555"/>
      <c r="L6" s="555"/>
      <c r="M6" s="555"/>
      <c r="N6" s="555"/>
      <c r="O6" s="555"/>
      <c r="P6" s="555"/>
      <c r="Q6" s="556"/>
      <c r="R6" s="538">
        <v>457745</v>
      </c>
      <c r="S6" s="541"/>
      <c r="T6" s="541"/>
      <c r="U6" s="541"/>
      <c r="V6" s="541"/>
      <c r="W6" s="541"/>
      <c r="X6" s="541"/>
      <c r="Y6" s="542"/>
      <c r="Z6" s="546">
        <v>1</v>
      </c>
      <c r="AA6" s="546"/>
      <c r="AB6" s="546"/>
      <c r="AC6" s="546"/>
      <c r="AD6" s="557">
        <v>457745</v>
      </c>
      <c r="AE6" s="557"/>
      <c r="AF6" s="557"/>
      <c r="AG6" s="557"/>
      <c r="AH6" s="557"/>
      <c r="AI6" s="557"/>
      <c r="AJ6" s="557"/>
      <c r="AK6" s="557"/>
      <c r="AL6" s="532">
        <v>1.9</v>
      </c>
      <c r="AM6" s="539"/>
      <c r="AN6" s="539"/>
      <c r="AO6" s="540"/>
      <c r="AP6" s="554" t="s">
        <v>280</v>
      </c>
      <c r="AQ6" s="555"/>
      <c r="AR6" s="555"/>
      <c r="AS6" s="555"/>
      <c r="AT6" s="555"/>
      <c r="AU6" s="555"/>
      <c r="AV6" s="555"/>
      <c r="AW6" s="555"/>
      <c r="AX6" s="555"/>
      <c r="AY6" s="555"/>
      <c r="AZ6" s="555"/>
      <c r="BA6" s="555"/>
      <c r="BB6" s="555"/>
      <c r="BC6" s="555"/>
      <c r="BD6" s="555"/>
      <c r="BE6" s="555"/>
      <c r="BF6" s="556"/>
      <c r="BG6" s="538">
        <v>13219424</v>
      </c>
      <c r="BH6" s="541"/>
      <c r="BI6" s="541"/>
      <c r="BJ6" s="541"/>
      <c r="BK6" s="541"/>
      <c r="BL6" s="541"/>
      <c r="BM6" s="541"/>
      <c r="BN6" s="542"/>
      <c r="BO6" s="546">
        <v>94.2</v>
      </c>
      <c r="BP6" s="546"/>
      <c r="BQ6" s="546"/>
      <c r="BR6" s="546"/>
      <c r="BS6" s="557">
        <v>145910</v>
      </c>
      <c r="BT6" s="557"/>
      <c r="BU6" s="557"/>
      <c r="BV6" s="557"/>
      <c r="BW6" s="557"/>
      <c r="BX6" s="557"/>
      <c r="BY6" s="557"/>
      <c r="BZ6" s="557"/>
      <c r="CA6" s="557"/>
      <c r="CB6" s="576"/>
      <c r="CD6" s="561" t="s">
        <v>281</v>
      </c>
      <c r="CE6" s="562"/>
      <c r="CF6" s="562"/>
      <c r="CG6" s="562"/>
      <c r="CH6" s="562"/>
      <c r="CI6" s="562"/>
      <c r="CJ6" s="562"/>
      <c r="CK6" s="562"/>
      <c r="CL6" s="562"/>
      <c r="CM6" s="562"/>
      <c r="CN6" s="562"/>
      <c r="CO6" s="562"/>
      <c r="CP6" s="562"/>
      <c r="CQ6" s="563"/>
      <c r="CR6" s="538">
        <v>373580</v>
      </c>
      <c r="CS6" s="541"/>
      <c r="CT6" s="541"/>
      <c r="CU6" s="541"/>
      <c r="CV6" s="541"/>
      <c r="CW6" s="541"/>
      <c r="CX6" s="541"/>
      <c r="CY6" s="542"/>
      <c r="CZ6" s="546">
        <v>0.9</v>
      </c>
      <c r="DA6" s="546"/>
      <c r="DB6" s="546"/>
      <c r="DC6" s="546"/>
      <c r="DD6" s="535" t="s">
        <v>392</v>
      </c>
      <c r="DE6" s="541"/>
      <c r="DF6" s="541"/>
      <c r="DG6" s="541"/>
      <c r="DH6" s="541"/>
      <c r="DI6" s="541"/>
      <c r="DJ6" s="541"/>
      <c r="DK6" s="541"/>
      <c r="DL6" s="541"/>
      <c r="DM6" s="541"/>
      <c r="DN6" s="541"/>
      <c r="DO6" s="541"/>
      <c r="DP6" s="542"/>
      <c r="DQ6" s="535">
        <v>373580</v>
      </c>
      <c r="DR6" s="541"/>
      <c r="DS6" s="541"/>
      <c r="DT6" s="541"/>
      <c r="DU6" s="541"/>
      <c r="DV6" s="541"/>
      <c r="DW6" s="541"/>
      <c r="DX6" s="541"/>
      <c r="DY6" s="541"/>
      <c r="DZ6" s="541"/>
      <c r="EA6" s="541"/>
      <c r="EB6" s="541"/>
      <c r="EC6" s="553"/>
    </row>
    <row r="7" spans="2:143" ht="11.25" customHeight="1" x14ac:dyDescent="0.2">
      <c r="B7" s="554" t="s">
        <v>282</v>
      </c>
      <c r="C7" s="555"/>
      <c r="D7" s="555"/>
      <c r="E7" s="555"/>
      <c r="F7" s="555"/>
      <c r="G7" s="555"/>
      <c r="H7" s="555"/>
      <c r="I7" s="555"/>
      <c r="J7" s="555"/>
      <c r="K7" s="555"/>
      <c r="L7" s="555"/>
      <c r="M7" s="555"/>
      <c r="N7" s="555"/>
      <c r="O7" s="555"/>
      <c r="P7" s="555"/>
      <c r="Q7" s="556"/>
      <c r="R7" s="538">
        <v>23502</v>
      </c>
      <c r="S7" s="541"/>
      <c r="T7" s="541"/>
      <c r="U7" s="541"/>
      <c r="V7" s="541"/>
      <c r="W7" s="541"/>
      <c r="X7" s="541"/>
      <c r="Y7" s="542"/>
      <c r="Z7" s="546">
        <v>0.1</v>
      </c>
      <c r="AA7" s="546"/>
      <c r="AB7" s="546"/>
      <c r="AC7" s="546"/>
      <c r="AD7" s="557">
        <v>23502</v>
      </c>
      <c r="AE7" s="557"/>
      <c r="AF7" s="557"/>
      <c r="AG7" s="557"/>
      <c r="AH7" s="557"/>
      <c r="AI7" s="557"/>
      <c r="AJ7" s="557"/>
      <c r="AK7" s="557"/>
      <c r="AL7" s="532">
        <v>0.1</v>
      </c>
      <c r="AM7" s="539"/>
      <c r="AN7" s="539"/>
      <c r="AO7" s="540"/>
      <c r="AP7" s="554" t="s">
        <v>283</v>
      </c>
      <c r="AQ7" s="555"/>
      <c r="AR7" s="555"/>
      <c r="AS7" s="555"/>
      <c r="AT7" s="555"/>
      <c r="AU7" s="555"/>
      <c r="AV7" s="555"/>
      <c r="AW7" s="555"/>
      <c r="AX7" s="555"/>
      <c r="AY7" s="555"/>
      <c r="AZ7" s="555"/>
      <c r="BA7" s="555"/>
      <c r="BB7" s="555"/>
      <c r="BC7" s="555"/>
      <c r="BD7" s="555"/>
      <c r="BE7" s="555"/>
      <c r="BF7" s="556"/>
      <c r="BG7" s="538">
        <v>4545774</v>
      </c>
      <c r="BH7" s="541"/>
      <c r="BI7" s="541"/>
      <c r="BJ7" s="541"/>
      <c r="BK7" s="541"/>
      <c r="BL7" s="541"/>
      <c r="BM7" s="541"/>
      <c r="BN7" s="542"/>
      <c r="BO7" s="546">
        <v>32.4</v>
      </c>
      <c r="BP7" s="546"/>
      <c r="BQ7" s="546"/>
      <c r="BR7" s="546"/>
      <c r="BS7" s="557">
        <v>145910</v>
      </c>
      <c r="BT7" s="557"/>
      <c r="BU7" s="557"/>
      <c r="BV7" s="557"/>
      <c r="BW7" s="557"/>
      <c r="BX7" s="557"/>
      <c r="BY7" s="557"/>
      <c r="BZ7" s="557"/>
      <c r="CA7" s="557"/>
      <c r="CB7" s="576"/>
      <c r="CD7" s="543" t="s">
        <v>284</v>
      </c>
      <c r="CE7" s="544"/>
      <c r="CF7" s="544"/>
      <c r="CG7" s="544"/>
      <c r="CH7" s="544"/>
      <c r="CI7" s="544"/>
      <c r="CJ7" s="544"/>
      <c r="CK7" s="544"/>
      <c r="CL7" s="544"/>
      <c r="CM7" s="544"/>
      <c r="CN7" s="544"/>
      <c r="CO7" s="544"/>
      <c r="CP7" s="544"/>
      <c r="CQ7" s="545"/>
      <c r="CR7" s="538">
        <v>5438678</v>
      </c>
      <c r="CS7" s="541"/>
      <c r="CT7" s="541"/>
      <c r="CU7" s="541"/>
      <c r="CV7" s="541"/>
      <c r="CW7" s="541"/>
      <c r="CX7" s="541"/>
      <c r="CY7" s="542"/>
      <c r="CZ7" s="546">
        <v>13.2</v>
      </c>
      <c r="DA7" s="546"/>
      <c r="DB7" s="546"/>
      <c r="DC7" s="546"/>
      <c r="DD7" s="535">
        <v>222964</v>
      </c>
      <c r="DE7" s="541"/>
      <c r="DF7" s="541"/>
      <c r="DG7" s="541"/>
      <c r="DH7" s="541"/>
      <c r="DI7" s="541"/>
      <c r="DJ7" s="541"/>
      <c r="DK7" s="541"/>
      <c r="DL7" s="541"/>
      <c r="DM7" s="541"/>
      <c r="DN7" s="541"/>
      <c r="DO7" s="541"/>
      <c r="DP7" s="542"/>
      <c r="DQ7" s="535">
        <v>4812222</v>
      </c>
      <c r="DR7" s="541"/>
      <c r="DS7" s="541"/>
      <c r="DT7" s="541"/>
      <c r="DU7" s="541"/>
      <c r="DV7" s="541"/>
      <c r="DW7" s="541"/>
      <c r="DX7" s="541"/>
      <c r="DY7" s="541"/>
      <c r="DZ7" s="541"/>
      <c r="EA7" s="541"/>
      <c r="EB7" s="541"/>
      <c r="EC7" s="553"/>
    </row>
    <row r="8" spans="2:143" ht="11.25" customHeight="1" x14ac:dyDescent="0.2">
      <c r="B8" s="554" t="s">
        <v>393</v>
      </c>
      <c r="C8" s="555"/>
      <c r="D8" s="555"/>
      <c r="E8" s="555"/>
      <c r="F8" s="555"/>
      <c r="G8" s="555"/>
      <c r="H8" s="555"/>
      <c r="I8" s="555"/>
      <c r="J8" s="555"/>
      <c r="K8" s="555"/>
      <c r="L8" s="555"/>
      <c r="M8" s="555"/>
      <c r="N8" s="555"/>
      <c r="O8" s="555"/>
      <c r="P8" s="555"/>
      <c r="Q8" s="556"/>
      <c r="R8" s="538">
        <v>15636</v>
      </c>
      <c r="S8" s="541"/>
      <c r="T8" s="541"/>
      <c r="U8" s="541"/>
      <c r="V8" s="541"/>
      <c r="W8" s="541"/>
      <c r="X8" s="541"/>
      <c r="Y8" s="542"/>
      <c r="Z8" s="546">
        <v>0</v>
      </c>
      <c r="AA8" s="546"/>
      <c r="AB8" s="546"/>
      <c r="AC8" s="546"/>
      <c r="AD8" s="557">
        <v>15636</v>
      </c>
      <c r="AE8" s="557"/>
      <c r="AF8" s="557"/>
      <c r="AG8" s="557"/>
      <c r="AH8" s="557"/>
      <c r="AI8" s="557"/>
      <c r="AJ8" s="557"/>
      <c r="AK8" s="557"/>
      <c r="AL8" s="532">
        <v>0.1</v>
      </c>
      <c r="AM8" s="539"/>
      <c r="AN8" s="539"/>
      <c r="AO8" s="540"/>
      <c r="AP8" s="554" t="s">
        <v>285</v>
      </c>
      <c r="AQ8" s="555"/>
      <c r="AR8" s="555"/>
      <c r="AS8" s="555"/>
      <c r="AT8" s="555"/>
      <c r="AU8" s="555"/>
      <c r="AV8" s="555"/>
      <c r="AW8" s="555"/>
      <c r="AX8" s="555"/>
      <c r="AY8" s="555"/>
      <c r="AZ8" s="555"/>
      <c r="BA8" s="555"/>
      <c r="BB8" s="555"/>
      <c r="BC8" s="555"/>
      <c r="BD8" s="555"/>
      <c r="BE8" s="555"/>
      <c r="BF8" s="556"/>
      <c r="BG8" s="538">
        <v>134450</v>
      </c>
      <c r="BH8" s="541"/>
      <c r="BI8" s="541"/>
      <c r="BJ8" s="541"/>
      <c r="BK8" s="541"/>
      <c r="BL8" s="541"/>
      <c r="BM8" s="541"/>
      <c r="BN8" s="542"/>
      <c r="BO8" s="546">
        <v>1</v>
      </c>
      <c r="BP8" s="546"/>
      <c r="BQ8" s="546"/>
      <c r="BR8" s="546"/>
      <c r="BS8" s="557" t="s">
        <v>394</v>
      </c>
      <c r="BT8" s="557"/>
      <c r="BU8" s="557"/>
      <c r="BV8" s="557"/>
      <c r="BW8" s="557"/>
      <c r="BX8" s="557"/>
      <c r="BY8" s="557"/>
      <c r="BZ8" s="557"/>
      <c r="CA8" s="557"/>
      <c r="CB8" s="576"/>
      <c r="CD8" s="543" t="s">
        <v>286</v>
      </c>
      <c r="CE8" s="544"/>
      <c r="CF8" s="544"/>
      <c r="CG8" s="544"/>
      <c r="CH8" s="544"/>
      <c r="CI8" s="544"/>
      <c r="CJ8" s="544"/>
      <c r="CK8" s="544"/>
      <c r="CL8" s="544"/>
      <c r="CM8" s="544"/>
      <c r="CN8" s="544"/>
      <c r="CO8" s="544"/>
      <c r="CP8" s="544"/>
      <c r="CQ8" s="545"/>
      <c r="CR8" s="538">
        <v>11569508</v>
      </c>
      <c r="CS8" s="541"/>
      <c r="CT8" s="541"/>
      <c r="CU8" s="541"/>
      <c r="CV8" s="541"/>
      <c r="CW8" s="541"/>
      <c r="CX8" s="541"/>
      <c r="CY8" s="542"/>
      <c r="CZ8" s="546">
        <v>28.1</v>
      </c>
      <c r="DA8" s="546"/>
      <c r="DB8" s="546"/>
      <c r="DC8" s="546"/>
      <c r="DD8" s="535">
        <v>409902</v>
      </c>
      <c r="DE8" s="541"/>
      <c r="DF8" s="541"/>
      <c r="DG8" s="541"/>
      <c r="DH8" s="541"/>
      <c r="DI8" s="541"/>
      <c r="DJ8" s="541"/>
      <c r="DK8" s="541"/>
      <c r="DL8" s="541"/>
      <c r="DM8" s="541"/>
      <c r="DN8" s="541"/>
      <c r="DO8" s="541"/>
      <c r="DP8" s="542"/>
      <c r="DQ8" s="535">
        <v>6381103</v>
      </c>
      <c r="DR8" s="541"/>
      <c r="DS8" s="541"/>
      <c r="DT8" s="541"/>
      <c r="DU8" s="541"/>
      <c r="DV8" s="541"/>
      <c r="DW8" s="541"/>
      <c r="DX8" s="541"/>
      <c r="DY8" s="541"/>
      <c r="DZ8" s="541"/>
      <c r="EA8" s="541"/>
      <c r="EB8" s="541"/>
      <c r="EC8" s="553"/>
    </row>
    <row r="9" spans="2:143" ht="11.25" customHeight="1" x14ac:dyDescent="0.2">
      <c r="B9" s="554" t="s">
        <v>395</v>
      </c>
      <c r="C9" s="555"/>
      <c r="D9" s="555"/>
      <c r="E9" s="555"/>
      <c r="F9" s="555"/>
      <c r="G9" s="555"/>
      <c r="H9" s="555"/>
      <c r="I9" s="555"/>
      <c r="J9" s="555"/>
      <c r="K9" s="555"/>
      <c r="L9" s="555"/>
      <c r="M9" s="555"/>
      <c r="N9" s="555"/>
      <c r="O9" s="555"/>
      <c r="P9" s="555"/>
      <c r="Q9" s="556"/>
      <c r="R9" s="538">
        <v>4038</v>
      </c>
      <c r="S9" s="541"/>
      <c r="T9" s="541"/>
      <c r="U9" s="541"/>
      <c r="V9" s="541"/>
      <c r="W9" s="541"/>
      <c r="X9" s="541"/>
      <c r="Y9" s="542"/>
      <c r="Z9" s="546">
        <v>0</v>
      </c>
      <c r="AA9" s="546"/>
      <c r="AB9" s="546"/>
      <c r="AC9" s="546"/>
      <c r="AD9" s="557">
        <v>4038</v>
      </c>
      <c r="AE9" s="557"/>
      <c r="AF9" s="557"/>
      <c r="AG9" s="557"/>
      <c r="AH9" s="557"/>
      <c r="AI9" s="557"/>
      <c r="AJ9" s="557"/>
      <c r="AK9" s="557"/>
      <c r="AL9" s="532">
        <v>0</v>
      </c>
      <c r="AM9" s="539"/>
      <c r="AN9" s="539"/>
      <c r="AO9" s="540"/>
      <c r="AP9" s="554" t="s">
        <v>287</v>
      </c>
      <c r="AQ9" s="555"/>
      <c r="AR9" s="555"/>
      <c r="AS9" s="555"/>
      <c r="AT9" s="555"/>
      <c r="AU9" s="555"/>
      <c r="AV9" s="555"/>
      <c r="AW9" s="555"/>
      <c r="AX9" s="555"/>
      <c r="AY9" s="555"/>
      <c r="AZ9" s="555"/>
      <c r="BA9" s="555"/>
      <c r="BB9" s="555"/>
      <c r="BC9" s="555"/>
      <c r="BD9" s="555"/>
      <c r="BE9" s="555"/>
      <c r="BF9" s="556"/>
      <c r="BG9" s="538">
        <v>3510983</v>
      </c>
      <c r="BH9" s="541"/>
      <c r="BI9" s="541"/>
      <c r="BJ9" s="541"/>
      <c r="BK9" s="541"/>
      <c r="BL9" s="541"/>
      <c r="BM9" s="541"/>
      <c r="BN9" s="542"/>
      <c r="BO9" s="546">
        <v>25</v>
      </c>
      <c r="BP9" s="546"/>
      <c r="BQ9" s="546"/>
      <c r="BR9" s="546"/>
      <c r="BS9" s="557" t="s">
        <v>396</v>
      </c>
      <c r="BT9" s="557"/>
      <c r="BU9" s="557"/>
      <c r="BV9" s="557"/>
      <c r="BW9" s="557"/>
      <c r="BX9" s="557"/>
      <c r="BY9" s="557"/>
      <c r="BZ9" s="557"/>
      <c r="CA9" s="557"/>
      <c r="CB9" s="576"/>
      <c r="CD9" s="543" t="s">
        <v>288</v>
      </c>
      <c r="CE9" s="544"/>
      <c r="CF9" s="544"/>
      <c r="CG9" s="544"/>
      <c r="CH9" s="544"/>
      <c r="CI9" s="544"/>
      <c r="CJ9" s="544"/>
      <c r="CK9" s="544"/>
      <c r="CL9" s="544"/>
      <c r="CM9" s="544"/>
      <c r="CN9" s="544"/>
      <c r="CO9" s="544"/>
      <c r="CP9" s="544"/>
      <c r="CQ9" s="545"/>
      <c r="CR9" s="538">
        <v>3027580</v>
      </c>
      <c r="CS9" s="541"/>
      <c r="CT9" s="541"/>
      <c r="CU9" s="541"/>
      <c r="CV9" s="541"/>
      <c r="CW9" s="541"/>
      <c r="CX9" s="541"/>
      <c r="CY9" s="542"/>
      <c r="CZ9" s="546">
        <v>7.4</v>
      </c>
      <c r="DA9" s="546"/>
      <c r="DB9" s="546"/>
      <c r="DC9" s="546"/>
      <c r="DD9" s="535">
        <v>393752</v>
      </c>
      <c r="DE9" s="541"/>
      <c r="DF9" s="541"/>
      <c r="DG9" s="541"/>
      <c r="DH9" s="541"/>
      <c r="DI9" s="541"/>
      <c r="DJ9" s="541"/>
      <c r="DK9" s="541"/>
      <c r="DL9" s="541"/>
      <c r="DM9" s="541"/>
      <c r="DN9" s="541"/>
      <c r="DO9" s="541"/>
      <c r="DP9" s="542"/>
      <c r="DQ9" s="535">
        <v>2223485</v>
      </c>
      <c r="DR9" s="541"/>
      <c r="DS9" s="541"/>
      <c r="DT9" s="541"/>
      <c r="DU9" s="541"/>
      <c r="DV9" s="541"/>
      <c r="DW9" s="541"/>
      <c r="DX9" s="541"/>
      <c r="DY9" s="541"/>
      <c r="DZ9" s="541"/>
      <c r="EA9" s="541"/>
      <c r="EB9" s="541"/>
      <c r="EC9" s="553"/>
    </row>
    <row r="10" spans="2:143" ht="11.25" customHeight="1" x14ac:dyDescent="0.2">
      <c r="B10" s="554" t="s">
        <v>289</v>
      </c>
      <c r="C10" s="555"/>
      <c r="D10" s="555"/>
      <c r="E10" s="555"/>
      <c r="F10" s="555"/>
      <c r="G10" s="555"/>
      <c r="H10" s="555"/>
      <c r="I10" s="555"/>
      <c r="J10" s="555"/>
      <c r="K10" s="555"/>
      <c r="L10" s="555"/>
      <c r="M10" s="555"/>
      <c r="N10" s="555"/>
      <c r="O10" s="555"/>
      <c r="P10" s="555"/>
      <c r="Q10" s="556"/>
      <c r="R10" s="538">
        <v>899737</v>
      </c>
      <c r="S10" s="541"/>
      <c r="T10" s="541"/>
      <c r="U10" s="541"/>
      <c r="V10" s="541"/>
      <c r="W10" s="541"/>
      <c r="X10" s="541"/>
      <c r="Y10" s="542"/>
      <c r="Z10" s="546">
        <v>2.1</v>
      </c>
      <c r="AA10" s="546"/>
      <c r="AB10" s="546"/>
      <c r="AC10" s="546"/>
      <c r="AD10" s="557">
        <v>899737</v>
      </c>
      <c r="AE10" s="557"/>
      <c r="AF10" s="557"/>
      <c r="AG10" s="557"/>
      <c r="AH10" s="557"/>
      <c r="AI10" s="557"/>
      <c r="AJ10" s="557"/>
      <c r="AK10" s="557"/>
      <c r="AL10" s="532">
        <v>3.8</v>
      </c>
      <c r="AM10" s="539"/>
      <c r="AN10" s="539"/>
      <c r="AO10" s="540"/>
      <c r="AP10" s="554" t="s">
        <v>290</v>
      </c>
      <c r="AQ10" s="555"/>
      <c r="AR10" s="555"/>
      <c r="AS10" s="555"/>
      <c r="AT10" s="555"/>
      <c r="AU10" s="555"/>
      <c r="AV10" s="555"/>
      <c r="AW10" s="555"/>
      <c r="AX10" s="555"/>
      <c r="AY10" s="555"/>
      <c r="AZ10" s="555"/>
      <c r="BA10" s="555"/>
      <c r="BB10" s="555"/>
      <c r="BC10" s="555"/>
      <c r="BD10" s="555"/>
      <c r="BE10" s="555"/>
      <c r="BF10" s="556"/>
      <c r="BG10" s="538">
        <v>310086</v>
      </c>
      <c r="BH10" s="541"/>
      <c r="BI10" s="541"/>
      <c r="BJ10" s="541"/>
      <c r="BK10" s="541"/>
      <c r="BL10" s="541"/>
      <c r="BM10" s="541"/>
      <c r="BN10" s="542"/>
      <c r="BO10" s="546">
        <v>2.2000000000000002</v>
      </c>
      <c r="BP10" s="546"/>
      <c r="BQ10" s="546"/>
      <c r="BR10" s="546"/>
      <c r="BS10" s="557">
        <v>50928</v>
      </c>
      <c r="BT10" s="557"/>
      <c r="BU10" s="557"/>
      <c r="BV10" s="557"/>
      <c r="BW10" s="557"/>
      <c r="BX10" s="557"/>
      <c r="BY10" s="557"/>
      <c r="BZ10" s="557"/>
      <c r="CA10" s="557"/>
      <c r="CB10" s="576"/>
      <c r="CD10" s="543" t="s">
        <v>291</v>
      </c>
      <c r="CE10" s="544"/>
      <c r="CF10" s="544"/>
      <c r="CG10" s="544"/>
      <c r="CH10" s="544"/>
      <c r="CI10" s="544"/>
      <c r="CJ10" s="544"/>
      <c r="CK10" s="544"/>
      <c r="CL10" s="544"/>
      <c r="CM10" s="544"/>
      <c r="CN10" s="544"/>
      <c r="CO10" s="544"/>
      <c r="CP10" s="544"/>
      <c r="CQ10" s="545"/>
      <c r="CR10" s="538">
        <v>284043</v>
      </c>
      <c r="CS10" s="541"/>
      <c r="CT10" s="541"/>
      <c r="CU10" s="541"/>
      <c r="CV10" s="541"/>
      <c r="CW10" s="541"/>
      <c r="CX10" s="541"/>
      <c r="CY10" s="542"/>
      <c r="CZ10" s="546">
        <v>0.7</v>
      </c>
      <c r="DA10" s="546"/>
      <c r="DB10" s="546"/>
      <c r="DC10" s="546"/>
      <c r="DD10" s="535" t="s">
        <v>396</v>
      </c>
      <c r="DE10" s="541"/>
      <c r="DF10" s="541"/>
      <c r="DG10" s="541"/>
      <c r="DH10" s="541"/>
      <c r="DI10" s="541"/>
      <c r="DJ10" s="541"/>
      <c r="DK10" s="541"/>
      <c r="DL10" s="541"/>
      <c r="DM10" s="541"/>
      <c r="DN10" s="541"/>
      <c r="DO10" s="541"/>
      <c r="DP10" s="542"/>
      <c r="DQ10" s="535">
        <v>42132</v>
      </c>
      <c r="DR10" s="541"/>
      <c r="DS10" s="541"/>
      <c r="DT10" s="541"/>
      <c r="DU10" s="541"/>
      <c r="DV10" s="541"/>
      <c r="DW10" s="541"/>
      <c r="DX10" s="541"/>
      <c r="DY10" s="541"/>
      <c r="DZ10" s="541"/>
      <c r="EA10" s="541"/>
      <c r="EB10" s="541"/>
      <c r="EC10" s="553"/>
    </row>
    <row r="11" spans="2:143" ht="11.25" customHeight="1" x14ac:dyDescent="0.2">
      <c r="B11" s="554" t="s">
        <v>292</v>
      </c>
      <c r="C11" s="555"/>
      <c r="D11" s="555"/>
      <c r="E11" s="555"/>
      <c r="F11" s="555"/>
      <c r="G11" s="555"/>
      <c r="H11" s="555"/>
      <c r="I11" s="555"/>
      <c r="J11" s="555"/>
      <c r="K11" s="555"/>
      <c r="L11" s="555"/>
      <c r="M11" s="555"/>
      <c r="N11" s="555"/>
      <c r="O11" s="555"/>
      <c r="P11" s="555"/>
      <c r="Q11" s="556"/>
      <c r="R11" s="538">
        <v>113330</v>
      </c>
      <c r="S11" s="541"/>
      <c r="T11" s="541"/>
      <c r="U11" s="541"/>
      <c r="V11" s="541"/>
      <c r="W11" s="541"/>
      <c r="X11" s="541"/>
      <c r="Y11" s="542"/>
      <c r="Z11" s="546">
        <v>0.3</v>
      </c>
      <c r="AA11" s="546"/>
      <c r="AB11" s="546"/>
      <c r="AC11" s="546"/>
      <c r="AD11" s="557">
        <v>113330</v>
      </c>
      <c r="AE11" s="557"/>
      <c r="AF11" s="557"/>
      <c r="AG11" s="557"/>
      <c r="AH11" s="557"/>
      <c r="AI11" s="557"/>
      <c r="AJ11" s="557"/>
      <c r="AK11" s="557"/>
      <c r="AL11" s="532">
        <v>0.5</v>
      </c>
      <c r="AM11" s="539"/>
      <c r="AN11" s="539"/>
      <c r="AO11" s="540"/>
      <c r="AP11" s="554" t="s">
        <v>293</v>
      </c>
      <c r="AQ11" s="555"/>
      <c r="AR11" s="555"/>
      <c r="AS11" s="555"/>
      <c r="AT11" s="555"/>
      <c r="AU11" s="555"/>
      <c r="AV11" s="555"/>
      <c r="AW11" s="555"/>
      <c r="AX11" s="555"/>
      <c r="AY11" s="555"/>
      <c r="AZ11" s="555"/>
      <c r="BA11" s="555"/>
      <c r="BB11" s="555"/>
      <c r="BC11" s="555"/>
      <c r="BD11" s="555"/>
      <c r="BE11" s="555"/>
      <c r="BF11" s="556"/>
      <c r="BG11" s="538">
        <v>590255</v>
      </c>
      <c r="BH11" s="541"/>
      <c r="BI11" s="541"/>
      <c r="BJ11" s="541"/>
      <c r="BK11" s="541"/>
      <c r="BL11" s="541"/>
      <c r="BM11" s="541"/>
      <c r="BN11" s="542"/>
      <c r="BO11" s="546">
        <v>4.2</v>
      </c>
      <c r="BP11" s="546"/>
      <c r="BQ11" s="546"/>
      <c r="BR11" s="546"/>
      <c r="BS11" s="557">
        <v>94982</v>
      </c>
      <c r="BT11" s="557"/>
      <c r="BU11" s="557"/>
      <c r="BV11" s="557"/>
      <c r="BW11" s="557"/>
      <c r="BX11" s="557"/>
      <c r="BY11" s="557"/>
      <c r="BZ11" s="557"/>
      <c r="CA11" s="557"/>
      <c r="CB11" s="576"/>
      <c r="CD11" s="543" t="s">
        <v>294</v>
      </c>
      <c r="CE11" s="544"/>
      <c r="CF11" s="544"/>
      <c r="CG11" s="544"/>
      <c r="CH11" s="544"/>
      <c r="CI11" s="544"/>
      <c r="CJ11" s="544"/>
      <c r="CK11" s="544"/>
      <c r="CL11" s="544"/>
      <c r="CM11" s="544"/>
      <c r="CN11" s="544"/>
      <c r="CO11" s="544"/>
      <c r="CP11" s="544"/>
      <c r="CQ11" s="545"/>
      <c r="CR11" s="538">
        <v>1220926</v>
      </c>
      <c r="CS11" s="541"/>
      <c r="CT11" s="541"/>
      <c r="CU11" s="541"/>
      <c r="CV11" s="541"/>
      <c r="CW11" s="541"/>
      <c r="CX11" s="541"/>
      <c r="CY11" s="542"/>
      <c r="CZ11" s="546">
        <v>3</v>
      </c>
      <c r="DA11" s="546"/>
      <c r="DB11" s="546"/>
      <c r="DC11" s="546"/>
      <c r="DD11" s="535">
        <v>702235</v>
      </c>
      <c r="DE11" s="541"/>
      <c r="DF11" s="541"/>
      <c r="DG11" s="541"/>
      <c r="DH11" s="541"/>
      <c r="DI11" s="541"/>
      <c r="DJ11" s="541"/>
      <c r="DK11" s="541"/>
      <c r="DL11" s="541"/>
      <c r="DM11" s="541"/>
      <c r="DN11" s="541"/>
      <c r="DO11" s="541"/>
      <c r="DP11" s="542"/>
      <c r="DQ11" s="535">
        <v>645049</v>
      </c>
      <c r="DR11" s="541"/>
      <c r="DS11" s="541"/>
      <c r="DT11" s="541"/>
      <c r="DU11" s="541"/>
      <c r="DV11" s="541"/>
      <c r="DW11" s="541"/>
      <c r="DX11" s="541"/>
      <c r="DY11" s="541"/>
      <c r="DZ11" s="541"/>
      <c r="EA11" s="541"/>
      <c r="EB11" s="541"/>
      <c r="EC11" s="553"/>
    </row>
    <row r="12" spans="2:143" ht="11.25" customHeight="1" x14ac:dyDescent="0.2">
      <c r="B12" s="554" t="s">
        <v>295</v>
      </c>
      <c r="C12" s="555"/>
      <c r="D12" s="555"/>
      <c r="E12" s="555"/>
      <c r="F12" s="555"/>
      <c r="G12" s="555"/>
      <c r="H12" s="555"/>
      <c r="I12" s="555"/>
      <c r="J12" s="555"/>
      <c r="K12" s="555"/>
      <c r="L12" s="555"/>
      <c r="M12" s="555"/>
      <c r="N12" s="555"/>
      <c r="O12" s="555"/>
      <c r="P12" s="555"/>
      <c r="Q12" s="556"/>
      <c r="R12" s="538" t="s">
        <v>396</v>
      </c>
      <c r="S12" s="541"/>
      <c r="T12" s="541"/>
      <c r="U12" s="541"/>
      <c r="V12" s="541"/>
      <c r="W12" s="541"/>
      <c r="X12" s="541"/>
      <c r="Y12" s="542"/>
      <c r="Z12" s="546" t="s">
        <v>396</v>
      </c>
      <c r="AA12" s="546"/>
      <c r="AB12" s="546"/>
      <c r="AC12" s="546"/>
      <c r="AD12" s="557" t="s">
        <v>396</v>
      </c>
      <c r="AE12" s="557"/>
      <c r="AF12" s="557"/>
      <c r="AG12" s="557"/>
      <c r="AH12" s="557"/>
      <c r="AI12" s="557"/>
      <c r="AJ12" s="557"/>
      <c r="AK12" s="557"/>
      <c r="AL12" s="532" t="s">
        <v>396</v>
      </c>
      <c r="AM12" s="539"/>
      <c r="AN12" s="539"/>
      <c r="AO12" s="540"/>
      <c r="AP12" s="554" t="s">
        <v>296</v>
      </c>
      <c r="AQ12" s="555"/>
      <c r="AR12" s="555"/>
      <c r="AS12" s="555"/>
      <c r="AT12" s="555"/>
      <c r="AU12" s="555"/>
      <c r="AV12" s="555"/>
      <c r="AW12" s="555"/>
      <c r="AX12" s="555"/>
      <c r="AY12" s="555"/>
      <c r="AZ12" s="555"/>
      <c r="BA12" s="555"/>
      <c r="BB12" s="555"/>
      <c r="BC12" s="555"/>
      <c r="BD12" s="555"/>
      <c r="BE12" s="555"/>
      <c r="BF12" s="556"/>
      <c r="BG12" s="538">
        <v>7828553</v>
      </c>
      <c r="BH12" s="541"/>
      <c r="BI12" s="541"/>
      <c r="BJ12" s="541"/>
      <c r="BK12" s="541"/>
      <c r="BL12" s="541"/>
      <c r="BM12" s="541"/>
      <c r="BN12" s="542"/>
      <c r="BO12" s="546">
        <v>55.8</v>
      </c>
      <c r="BP12" s="546"/>
      <c r="BQ12" s="546"/>
      <c r="BR12" s="546"/>
      <c r="BS12" s="557" t="s">
        <v>396</v>
      </c>
      <c r="BT12" s="557"/>
      <c r="BU12" s="557"/>
      <c r="BV12" s="557"/>
      <c r="BW12" s="557"/>
      <c r="BX12" s="557"/>
      <c r="BY12" s="557"/>
      <c r="BZ12" s="557"/>
      <c r="CA12" s="557"/>
      <c r="CB12" s="576"/>
      <c r="CD12" s="543" t="s">
        <v>297</v>
      </c>
      <c r="CE12" s="544"/>
      <c r="CF12" s="544"/>
      <c r="CG12" s="544"/>
      <c r="CH12" s="544"/>
      <c r="CI12" s="544"/>
      <c r="CJ12" s="544"/>
      <c r="CK12" s="544"/>
      <c r="CL12" s="544"/>
      <c r="CM12" s="544"/>
      <c r="CN12" s="544"/>
      <c r="CO12" s="544"/>
      <c r="CP12" s="544"/>
      <c r="CQ12" s="545"/>
      <c r="CR12" s="538">
        <v>3674792</v>
      </c>
      <c r="CS12" s="541"/>
      <c r="CT12" s="541"/>
      <c r="CU12" s="541"/>
      <c r="CV12" s="541"/>
      <c r="CW12" s="541"/>
      <c r="CX12" s="541"/>
      <c r="CY12" s="542"/>
      <c r="CZ12" s="546">
        <v>8.9</v>
      </c>
      <c r="DA12" s="546"/>
      <c r="DB12" s="546"/>
      <c r="DC12" s="546"/>
      <c r="DD12" s="535">
        <v>1083763</v>
      </c>
      <c r="DE12" s="541"/>
      <c r="DF12" s="541"/>
      <c r="DG12" s="541"/>
      <c r="DH12" s="541"/>
      <c r="DI12" s="541"/>
      <c r="DJ12" s="541"/>
      <c r="DK12" s="541"/>
      <c r="DL12" s="541"/>
      <c r="DM12" s="541"/>
      <c r="DN12" s="541"/>
      <c r="DO12" s="541"/>
      <c r="DP12" s="542"/>
      <c r="DQ12" s="535">
        <v>1363122</v>
      </c>
      <c r="DR12" s="541"/>
      <c r="DS12" s="541"/>
      <c r="DT12" s="541"/>
      <c r="DU12" s="541"/>
      <c r="DV12" s="541"/>
      <c r="DW12" s="541"/>
      <c r="DX12" s="541"/>
      <c r="DY12" s="541"/>
      <c r="DZ12" s="541"/>
      <c r="EA12" s="541"/>
      <c r="EB12" s="541"/>
      <c r="EC12" s="553"/>
    </row>
    <row r="13" spans="2:143" ht="11.25" customHeight="1" x14ac:dyDescent="0.2">
      <c r="B13" s="554" t="s">
        <v>298</v>
      </c>
      <c r="C13" s="555"/>
      <c r="D13" s="555"/>
      <c r="E13" s="555"/>
      <c r="F13" s="555"/>
      <c r="G13" s="555"/>
      <c r="H13" s="555"/>
      <c r="I13" s="555"/>
      <c r="J13" s="555"/>
      <c r="K13" s="555"/>
      <c r="L13" s="555"/>
      <c r="M13" s="555"/>
      <c r="N13" s="555"/>
      <c r="O13" s="555"/>
      <c r="P13" s="555"/>
      <c r="Q13" s="556"/>
      <c r="R13" s="538">
        <v>105159</v>
      </c>
      <c r="S13" s="541"/>
      <c r="T13" s="541"/>
      <c r="U13" s="541"/>
      <c r="V13" s="541"/>
      <c r="W13" s="541"/>
      <c r="X13" s="541"/>
      <c r="Y13" s="542"/>
      <c r="Z13" s="546">
        <v>0.2</v>
      </c>
      <c r="AA13" s="546"/>
      <c r="AB13" s="546"/>
      <c r="AC13" s="546"/>
      <c r="AD13" s="557">
        <v>105159</v>
      </c>
      <c r="AE13" s="557"/>
      <c r="AF13" s="557"/>
      <c r="AG13" s="557"/>
      <c r="AH13" s="557"/>
      <c r="AI13" s="557"/>
      <c r="AJ13" s="557"/>
      <c r="AK13" s="557"/>
      <c r="AL13" s="532">
        <v>0.4</v>
      </c>
      <c r="AM13" s="539"/>
      <c r="AN13" s="539"/>
      <c r="AO13" s="540"/>
      <c r="AP13" s="554" t="s">
        <v>299</v>
      </c>
      <c r="AQ13" s="555"/>
      <c r="AR13" s="555"/>
      <c r="AS13" s="555"/>
      <c r="AT13" s="555"/>
      <c r="AU13" s="555"/>
      <c r="AV13" s="555"/>
      <c r="AW13" s="555"/>
      <c r="AX13" s="555"/>
      <c r="AY13" s="555"/>
      <c r="AZ13" s="555"/>
      <c r="BA13" s="555"/>
      <c r="BB13" s="555"/>
      <c r="BC13" s="555"/>
      <c r="BD13" s="555"/>
      <c r="BE13" s="555"/>
      <c r="BF13" s="556"/>
      <c r="BG13" s="538">
        <v>7524639</v>
      </c>
      <c r="BH13" s="541"/>
      <c r="BI13" s="541"/>
      <c r="BJ13" s="541"/>
      <c r="BK13" s="541"/>
      <c r="BL13" s="541"/>
      <c r="BM13" s="541"/>
      <c r="BN13" s="542"/>
      <c r="BO13" s="546">
        <v>53.6</v>
      </c>
      <c r="BP13" s="546"/>
      <c r="BQ13" s="546"/>
      <c r="BR13" s="546"/>
      <c r="BS13" s="557" t="s">
        <v>396</v>
      </c>
      <c r="BT13" s="557"/>
      <c r="BU13" s="557"/>
      <c r="BV13" s="557"/>
      <c r="BW13" s="557"/>
      <c r="BX13" s="557"/>
      <c r="BY13" s="557"/>
      <c r="BZ13" s="557"/>
      <c r="CA13" s="557"/>
      <c r="CB13" s="576"/>
      <c r="CD13" s="543" t="s">
        <v>300</v>
      </c>
      <c r="CE13" s="544"/>
      <c r="CF13" s="544"/>
      <c r="CG13" s="544"/>
      <c r="CH13" s="544"/>
      <c r="CI13" s="544"/>
      <c r="CJ13" s="544"/>
      <c r="CK13" s="544"/>
      <c r="CL13" s="544"/>
      <c r="CM13" s="544"/>
      <c r="CN13" s="544"/>
      <c r="CO13" s="544"/>
      <c r="CP13" s="544"/>
      <c r="CQ13" s="545"/>
      <c r="CR13" s="538">
        <v>3321521</v>
      </c>
      <c r="CS13" s="541"/>
      <c r="CT13" s="541"/>
      <c r="CU13" s="541"/>
      <c r="CV13" s="541"/>
      <c r="CW13" s="541"/>
      <c r="CX13" s="541"/>
      <c r="CY13" s="542"/>
      <c r="CZ13" s="546">
        <v>8.1</v>
      </c>
      <c r="DA13" s="546"/>
      <c r="DB13" s="546"/>
      <c r="DC13" s="546"/>
      <c r="DD13" s="535">
        <v>1579663</v>
      </c>
      <c r="DE13" s="541"/>
      <c r="DF13" s="541"/>
      <c r="DG13" s="541"/>
      <c r="DH13" s="541"/>
      <c r="DI13" s="541"/>
      <c r="DJ13" s="541"/>
      <c r="DK13" s="541"/>
      <c r="DL13" s="541"/>
      <c r="DM13" s="541"/>
      <c r="DN13" s="541"/>
      <c r="DO13" s="541"/>
      <c r="DP13" s="542"/>
      <c r="DQ13" s="535">
        <v>2200673</v>
      </c>
      <c r="DR13" s="541"/>
      <c r="DS13" s="541"/>
      <c r="DT13" s="541"/>
      <c r="DU13" s="541"/>
      <c r="DV13" s="541"/>
      <c r="DW13" s="541"/>
      <c r="DX13" s="541"/>
      <c r="DY13" s="541"/>
      <c r="DZ13" s="541"/>
      <c r="EA13" s="541"/>
      <c r="EB13" s="541"/>
      <c r="EC13" s="553"/>
    </row>
    <row r="14" spans="2:143" ht="11.25" customHeight="1" x14ac:dyDescent="0.2">
      <c r="B14" s="554" t="s">
        <v>301</v>
      </c>
      <c r="C14" s="555"/>
      <c r="D14" s="555"/>
      <c r="E14" s="555"/>
      <c r="F14" s="555"/>
      <c r="G14" s="555"/>
      <c r="H14" s="555"/>
      <c r="I14" s="555"/>
      <c r="J14" s="555"/>
      <c r="K14" s="555"/>
      <c r="L14" s="555"/>
      <c r="M14" s="555"/>
      <c r="N14" s="555"/>
      <c r="O14" s="555"/>
      <c r="P14" s="555"/>
      <c r="Q14" s="556"/>
      <c r="R14" s="538" t="s">
        <v>396</v>
      </c>
      <c r="S14" s="541"/>
      <c r="T14" s="541"/>
      <c r="U14" s="541"/>
      <c r="V14" s="541"/>
      <c r="W14" s="541"/>
      <c r="X14" s="541"/>
      <c r="Y14" s="542"/>
      <c r="Z14" s="546" t="s">
        <v>396</v>
      </c>
      <c r="AA14" s="546"/>
      <c r="AB14" s="546"/>
      <c r="AC14" s="546"/>
      <c r="AD14" s="557" t="s">
        <v>396</v>
      </c>
      <c r="AE14" s="557"/>
      <c r="AF14" s="557"/>
      <c r="AG14" s="557"/>
      <c r="AH14" s="557"/>
      <c r="AI14" s="557"/>
      <c r="AJ14" s="557"/>
      <c r="AK14" s="557"/>
      <c r="AL14" s="532" t="s">
        <v>396</v>
      </c>
      <c r="AM14" s="539"/>
      <c r="AN14" s="539"/>
      <c r="AO14" s="540"/>
      <c r="AP14" s="554" t="s">
        <v>302</v>
      </c>
      <c r="AQ14" s="555"/>
      <c r="AR14" s="555"/>
      <c r="AS14" s="555"/>
      <c r="AT14" s="555"/>
      <c r="AU14" s="555"/>
      <c r="AV14" s="555"/>
      <c r="AW14" s="555"/>
      <c r="AX14" s="555"/>
      <c r="AY14" s="555"/>
      <c r="AZ14" s="555"/>
      <c r="BA14" s="555"/>
      <c r="BB14" s="555"/>
      <c r="BC14" s="555"/>
      <c r="BD14" s="555"/>
      <c r="BE14" s="555"/>
      <c r="BF14" s="556"/>
      <c r="BG14" s="538">
        <v>171967</v>
      </c>
      <c r="BH14" s="541"/>
      <c r="BI14" s="541"/>
      <c r="BJ14" s="541"/>
      <c r="BK14" s="541"/>
      <c r="BL14" s="541"/>
      <c r="BM14" s="541"/>
      <c r="BN14" s="542"/>
      <c r="BO14" s="546">
        <v>1.2</v>
      </c>
      <c r="BP14" s="546"/>
      <c r="BQ14" s="546"/>
      <c r="BR14" s="546"/>
      <c r="BS14" s="557" t="s">
        <v>396</v>
      </c>
      <c r="BT14" s="557"/>
      <c r="BU14" s="557"/>
      <c r="BV14" s="557"/>
      <c r="BW14" s="557"/>
      <c r="BX14" s="557"/>
      <c r="BY14" s="557"/>
      <c r="BZ14" s="557"/>
      <c r="CA14" s="557"/>
      <c r="CB14" s="576"/>
      <c r="CD14" s="543" t="s">
        <v>303</v>
      </c>
      <c r="CE14" s="544"/>
      <c r="CF14" s="544"/>
      <c r="CG14" s="544"/>
      <c r="CH14" s="544"/>
      <c r="CI14" s="544"/>
      <c r="CJ14" s="544"/>
      <c r="CK14" s="544"/>
      <c r="CL14" s="544"/>
      <c r="CM14" s="544"/>
      <c r="CN14" s="544"/>
      <c r="CO14" s="544"/>
      <c r="CP14" s="544"/>
      <c r="CQ14" s="545"/>
      <c r="CR14" s="538">
        <v>2281663</v>
      </c>
      <c r="CS14" s="541"/>
      <c r="CT14" s="541"/>
      <c r="CU14" s="541"/>
      <c r="CV14" s="541"/>
      <c r="CW14" s="541"/>
      <c r="CX14" s="541"/>
      <c r="CY14" s="542"/>
      <c r="CZ14" s="546">
        <v>5.5</v>
      </c>
      <c r="DA14" s="546"/>
      <c r="DB14" s="546"/>
      <c r="DC14" s="546"/>
      <c r="DD14" s="535">
        <v>653573</v>
      </c>
      <c r="DE14" s="541"/>
      <c r="DF14" s="541"/>
      <c r="DG14" s="541"/>
      <c r="DH14" s="541"/>
      <c r="DI14" s="541"/>
      <c r="DJ14" s="541"/>
      <c r="DK14" s="541"/>
      <c r="DL14" s="541"/>
      <c r="DM14" s="541"/>
      <c r="DN14" s="541"/>
      <c r="DO14" s="541"/>
      <c r="DP14" s="542"/>
      <c r="DQ14" s="535">
        <v>1629525</v>
      </c>
      <c r="DR14" s="541"/>
      <c r="DS14" s="541"/>
      <c r="DT14" s="541"/>
      <c r="DU14" s="541"/>
      <c r="DV14" s="541"/>
      <c r="DW14" s="541"/>
      <c r="DX14" s="541"/>
      <c r="DY14" s="541"/>
      <c r="DZ14" s="541"/>
      <c r="EA14" s="541"/>
      <c r="EB14" s="541"/>
      <c r="EC14" s="553"/>
    </row>
    <row r="15" spans="2:143" ht="11.25" customHeight="1" x14ac:dyDescent="0.2">
      <c r="B15" s="554" t="s">
        <v>304</v>
      </c>
      <c r="C15" s="555"/>
      <c r="D15" s="555"/>
      <c r="E15" s="555"/>
      <c r="F15" s="555"/>
      <c r="G15" s="555"/>
      <c r="H15" s="555"/>
      <c r="I15" s="555"/>
      <c r="J15" s="555"/>
      <c r="K15" s="555"/>
      <c r="L15" s="555"/>
      <c r="M15" s="555"/>
      <c r="N15" s="555"/>
      <c r="O15" s="555"/>
      <c r="P15" s="555"/>
      <c r="Q15" s="556"/>
      <c r="R15" s="538">
        <v>145151</v>
      </c>
      <c r="S15" s="541"/>
      <c r="T15" s="541"/>
      <c r="U15" s="541"/>
      <c r="V15" s="541"/>
      <c r="W15" s="541"/>
      <c r="X15" s="541"/>
      <c r="Y15" s="542"/>
      <c r="Z15" s="546">
        <v>0.3</v>
      </c>
      <c r="AA15" s="546"/>
      <c r="AB15" s="546"/>
      <c r="AC15" s="546"/>
      <c r="AD15" s="557">
        <v>145151</v>
      </c>
      <c r="AE15" s="557"/>
      <c r="AF15" s="557"/>
      <c r="AG15" s="557"/>
      <c r="AH15" s="557"/>
      <c r="AI15" s="557"/>
      <c r="AJ15" s="557"/>
      <c r="AK15" s="557"/>
      <c r="AL15" s="532">
        <v>0.6</v>
      </c>
      <c r="AM15" s="539"/>
      <c r="AN15" s="539"/>
      <c r="AO15" s="540"/>
      <c r="AP15" s="554" t="s">
        <v>305</v>
      </c>
      <c r="AQ15" s="555"/>
      <c r="AR15" s="555"/>
      <c r="AS15" s="555"/>
      <c r="AT15" s="555"/>
      <c r="AU15" s="555"/>
      <c r="AV15" s="555"/>
      <c r="AW15" s="555"/>
      <c r="AX15" s="555"/>
      <c r="AY15" s="555"/>
      <c r="AZ15" s="555"/>
      <c r="BA15" s="555"/>
      <c r="BB15" s="555"/>
      <c r="BC15" s="555"/>
      <c r="BD15" s="555"/>
      <c r="BE15" s="555"/>
      <c r="BF15" s="556"/>
      <c r="BG15" s="538">
        <v>672884</v>
      </c>
      <c r="BH15" s="541"/>
      <c r="BI15" s="541"/>
      <c r="BJ15" s="541"/>
      <c r="BK15" s="541"/>
      <c r="BL15" s="541"/>
      <c r="BM15" s="541"/>
      <c r="BN15" s="542"/>
      <c r="BO15" s="546">
        <v>4.8</v>
      </c>
      <c r="BP15" s="546"/>
      <c r="BQ15" s="546"/>
      <c r="BR15" s="546"/>
      <c r="BS15" s="557" t="s">
        <v>396</v>
      </c>
      <c r="BT15" s="557"/>
      <c r="BU15" s="557"/>
      <c r="BV15" s="557"/>
      <c r="BW15" s="557"/>
      <c r="BX15" s="557"/>
      <c r="BY15" s="557"/>
      <c r="BZ15" s="557"/>
      <c r="CA15" s="557"/>
      <c r="CB15" s="576"/>
      <c r="CD15" s="543" t="s">
        <v>306</v>
      </c>
      <c r="CE15" s="544"/>
      <c r="CF15" s="544"/>
      <c r="CG15" s="544"/>
      <c r="CH15" s="544"/>
      <c r="CI15" s="544"/>
      <c r="CJ15" s="544"/>
      <c r="CK15" s="544"/>
      <c r="CL15" s="544"/>
      <c r="CM15" s="544"/>
      <c r="CN15" s="544"/>
      <c r="CO15" s="544"/>
      <c r="CP15" s="544"/>
      <c r="CQ15" s="545"/>
      <c r="CR15" s="538">
        <v>4478734</v>
      </c>
      <c r="CS15" s="541"/>
      <c r="CT15" s="541"/>
      <c r="CU15" s="541"/>
      <c r="CV15" s="541"/>
      <c r="CW15" s="541"/>
      <c r="CX15" s="541"/>
      <c r="CY15" s="542"/>
      <c r="CZ15" s="546">
        <v>10.9</v>
      </c>
      <c r="DA15" s="546"/>
      <c r="DB15" s="546"/>
      <c r="DC15" s="546"/>
      <c r="DD15" s="535">
        <v>1392279</v>
      </c>
      <c r="DE15" s="541"/>
      <c r="DF15" s="541"/>
      <c r="DG15" s="541"/>
      <c r="DH15" s="541"/>
      <c r="DI15" s="541"/>
      <c r="DJ15" s="541"/>
      <c r="DK15" s="541"/>
      <c r="DL15" s="541"/>
      <c r="DM15" s="541"/>
      <c r="DN15" s="541"/>
      <c r="DO15" s="541"/>
      <c r="DP15" s="542"/>
      <c r="DQ15" s="535">
        <v>3049241</v>
      </c>
      <c r="DR15" s="541"/>
      <c r="DS15" s="541"/>
      <c r="DT15" s="541"/>
      <c r="DU15" s="541"/>
      <c r="DV15" s="541"/>
      <c r="DW15" s="541"/>
      <c r="DX15" s="541"/>
      <c r="DY15" s="541"/>
      <c r="DZ15" s="541"/>
      <c r="EA15" s="541"/>
      <c r="EB15" s="541"/>
      <c r="EC15" s="553"/>
    </row>
    <row r="16" spans="2:143" ht="11.25" customHeight="1" x14ac:dyDescent="0.2">
      <c r="B16" s="587" t="s">
        <v>307</v>
      </c>
      <c r="C16" s="588"/>
      <c r="D16" s="588"/>
      <c r="E16" s="588"/>
      <c r="F16" s="588"/>
      <c r="G16" s="588"/>
      <c r="H16" s="588"/>
      <c r="I16" s="588"/>
      <c r="J16" s="588"/>
      <c r="K16" s="588"/>
      <c r="L16" s="588"/>
      <c r="M16" s="588"/>
      <c r="N16" s="588"/>
      <c r="O16" s="588"/>
      <c r="P16" s="588"/>
      <c r="Q16" s="589"/>
      <c r="R16" s="538">
        <v>55652</v>
      </c>
      <c r="S16" s="541"/>
      <c r="T16" s="541"/>
      <c r="U16" s="541"/>
      <c r="V16" s="541"/>
      <c r="W16" s="541"/>
      <c r="X16" s="541"/>
      <c r="Y16" s="542"/>
      <c r="Z16" s="546">
        <v>0.1</v>
      </c>
      <c r="AA16" s="546"/>
      <c r="AB16" s="546"/>
      <c r="AC16" s="546"/>
      <c r="AD16" s="557">
        <v>55652</v>
      </c>
      <c r="AE16" s="557"/>
      <c r="AF16" s="557"/>
      <c r="AG16" s="557"/>
      <c r="AH16" s="557"/>
      <c r="AI16" s="557"/>
      <c r="AJ16" s="557"/>
      <c r="AK16" s="557"/>
      <c r="AL16" s="532">
        <v>0.2</v>
      </c>
      <c r="AM16" s="539"/>
      <c r="AN16" s="539"/>
      <c r="AO16" s="540"/>
      <c r="AP16" s="554" t="s">
        <v>397</v>
      </c>
      <c r="AQ16" s="555"/>
      <c r="AR16" s="555"/>
      <c r="AS16" s="555"/>
      <c r="AT16" s="555"/>
      <c r="AU16" s="555"/>
      <c r="AV16" s="555"/>
      <c r="AW16" s="555"/>
      <c r="AX16" s="555"/>
      <c r="AY16" s="555"/>
      <c r="AZ16" s="555"/>
      <c r="BA16" s="555"/>
      <c r="BB16" s="555"/>
      <c r="BC16" s="555"/>
      <c r="BD16" s="555"/>
      <c r="BE16" s="555"/>
      <c r="BF16" s="556"/>
      <c r="BG16" s="538">
        <v>246</v>
      </c>
      <c r="BH16" s="541"/>
      <c r="BI16" s="541"/>
      <c r="BJ16" s="541"/>
      <c r="BK16" s="541"/>
      <c r="BL16" s="541"/>
      <c r="BM16" s="541"/>
      <c r="BN16" s="542"/>
      <c r="BO16" s="546">
        <v>0</v>
      </c>
      <c r="BP16" s="546"/>
      <c r="BQ16" s="546"/>
      <c r="BR16" s="546"/>
      <c r="BS16" s="557" t="s">
        <v>398</v>
      </c>
      <c r="BT16" s="557"/>
      <c r="BU16" s="557"/>
      <c r="BV16" s="557"/>
      <c r="BW16" s="557"/>
      <c r="BX16" s="557"/>
      <c r="BY16" s="557"/>
      <c r="BZ16" s="557"/>
      <c r="CA16" s="557"/>
      <c r="CB16" s="576"/>
      <c r="CD16" s="543" t="s">
        <v>308</v>
      </c>
      <c r="CE16" s="544"/>
      <c r="CF16" s="544"/>
      <c r="CG16" s="544"/>
      <c r="CH16" s="544"/>
      <c r="CI16" s="544"/>
      <c r="CJ16" s="544"/>
      <c r="CK16" s="544"/>
      <c r="CL16" s="544"/>
      <c r="CM16" s="544"/>
      <c r="CN16" s="544"/>
      <c r="CO16" s="544"/>
      <c r="CP16" s="544"/>
      <c r="CQ16" s="545"/>
      <c r="CR16" s="538">
        <v>288827</v>
      </c>
      <c r="CS16" s="541"/>
      <c r="CT16" s="541"/>
      <c r="CU16" s="541"/>
      <c r="CV16" s="541"/>
      <c r="CW16" s="541"/>
      <c r="CX16" s="541"/>
      <c r="CY16" s="542"/>
      <c r="CZ16" s="546">
        <v>0.7</v>
      </c>
      <c r="DA16" s="546"/>
      <c r="DB16" s="546"/>
      <c r="DC16" s="546"/>
      <c r="DD16" s="535" t="s">
        <v>398</v>
      </c>
      <c r="DE16" s="541"/>
      <c r="DF16" s="541"/>
      <c r="DG16" s="541"/>
      <c r="DH16" s="541"/>
      <c r="DI16" s="541"/>
      <c r="DJ16" s="541"/>
      <c r="DK16" s="541"/>
      <c r="DL16" s="541"/>
      <c r="DM16" s="541"/>
      <c r="DN16" s="541"/>
      <c r="DO16" s="541"/>
      <c r="DP16" s="542"/>
      <c r="DQ16" s="535">
        <v>195136</v>
      </c>
      <c r="DR16" s="541"/>
      <c r="DS16" s="541"/>
      <c r="DT16" s="541"/>
      <c r="DU16" s="541"/>
      <c r="DV16" s="541"/>
      <c r="DW16" s="541"/>
      <c r="DX16" s="541"/>
      <c r="DY16" s="541"/>
      <c r="DZ16" s="541"/>
      <c r="EA16" s="541"/>
      <c r="EB16" s="541"/>
      <c r="EC16" s="553"/>
    </row>
    <row r="17" spans="2:133" ht="11.25" customHeight="1" x14ac:dyDescent="0.2">
      <c r="B17" s="554" t="s">
        <v>309</v>
      </c>
      <c r="C17" s="555"/>
      <c r="D17" s="555"/>
      <c r="E17" s="555"/>
      <c r="F17" s="555"/>
      <c r="G17" s="555"/>
      <c r="H17" s="555"/>
      <c r="I17" s="555"/>
      <c r="J17" s="555"/>
      <c r="K17" s="555"/>
      <c r="L17" s="555"/>
      <c r="M17" s="555"/>
      <c r="N17" s="555"/>
      <c r="O17" s="555"/>
      <c r="P17" s="555"/>
      <c r="Q17" s="556"/>
      <c r="R17" s="538">
        <v>89499</v>
      </c>
      <c r="S17" s="541"/>
      <c r="T17" s="541"/>
      <c r="U17" s="541"/>
      <c r="V17" s="541"/>
      <c r="W17" s="541"/>
      <c r="X17" s="541"/>
      <c r="Y17" s="542"/>
      <c r="Z17" s="546">
        <v>0.2</v>
      </c>
      <c r="AA17" s="546"/>
      <c r="AB17" s="546"/>
      <c r="AC17" s="546"/>
      <c r="AD17" s="557">
        <v>89499</v>
      </c>
      <c r="AE17" s="557"/>
      <c r="AF17" s="557"/>
      <c r="AG17" s="557"/>
      <c r="AH17" s="557"/>
      <c r="AI17" s="557"/>
      <c r="AJ17" s="557"/>
      <c r="AK17" s="557"/>
      <c r="AL17" s="532">
        <v>0.4</v>
      </c>
      <c r="AM17" s="539"/>
      <c r="AN17" s="539"/>
      <c r="AO17" s="540"/>
      <c r="AP17" s="554" t="s">
        <v>310</v>
      </c>
      <c r="AQ17" s="555"/>
      <c r="AR17" s="555"/>
      <c r="AS17" s="555"/>
      <c r="AT17" s="555"/>
      <c r="AU17" s="555"/>
      <c r="AV17" s="555"/>
      <c r="AW17" s="555"/>
      <c r="AX17" s="555"/>
      <c r="AY17" s="555"/>
      <c r="AZ17" s="555"/>
      <c r="BA17" s="555"/>
      <c r="BB17" s="555"/>
      <c r="BC17" s="555"/>
      <c r="BD17" s="555"/>
      <c r="BE17" s="555"/>
      <c r="BF17" s="556"/>
      <c r="BG17" s="538" t="s">
        <v>399</v>
      </c>
      <c r="BH17" s="541"/>
      <c r="BI17" s="541"/>
      <c r="BJ17" s="541"/>
      <c r="BK17" s="541"/>
      <c r="BL17" s="541"/>
      <c r="BM17" s="541"/>
      <c r="BN17" s="542"/>
      <c r="BO17" s="546" t="s">
        <v>399</v>
      </c>
      <c r="BP17" s="546"/>
      <c r="BQ17" s="546"/>
      <c r="BR17" s="546"/>
      <c r="BS17" s="557" t="s">
        <v>399</v>
      </c>
      <c r="BT17" s="557"/>
      <c r="BU17" s="557"/>
      <c r="BV17" s="557"/>
      <c r="BW17" s="557"/>
      <c r="BX17" s="557"/>
      <c r="BY17" s="557"/>
      <c r="BZ17" s="557"/>
      <c r="CA17" s="557"/>
      <c r="CB17" s="576"/>
      <c r="CD17" s="543" t="s">
        <v>311</v>
      </c>
      <c r="CE17" s="544"/>
      <c r="CF17" s="544"/>
      <c r="CG17" s="544"/>
      <c r="CH17" s="544"/>
      <c r="CI17" s="544"/>
      <c r="CJ17" s="544"/>
      <c r="CK17" s="544"/>
      <c r="CL17" s="544"/>
      <c r="CM17" s="544"/>
      <c r="CN17" s="544"/>
      <c r="CO17" s="544"/>
      <c r="CP17" s="544"/>
      <c r="CQ17" s="545"/>
      <c r="CR17" s="538">
        <v>5231606</v>
      </c>
      <c r="CS17" s="541"/>
      <c r="CT17" s="541"/>
      <c r="CU17" s="541"/>
      <c r="CV17" s="541"/>
      <c r="CW17" s="541"/>
      <c r="CX17" s="541"/>
      <c r="CY17" s="542"/>
      <c r="CZ17" s="546">
        <v>12.7</v>
      </c>
      <c r="DA17" s="546"/>
      <c r="DB17" s="546"/>
      <c r="DC17" s="546"/>
      <c r="DD17" s="535" t="s">
        <v>399</v>
      </c>
      <c r="DE17" s="541"/>
      <c r="DF17" s="541"/>
      <c r="DG17" s="541"/>
      <c r="DH17" s="541"/>
      <c r="DI17" s="541"/>
      <c r="DJ17" s="541"/>
      <c r="DK17" s="541"/>
      <c r="DL17" s="541"/>
      <c r="DM17" s="541"/>
      <c r="DN17" s="541"/>
      <c r="DO17" s="541"/>
      <c r="DP17" s="542"/>
      <c r="DQ17" s="535">
        <v>4999348</v>
      </c>
      <c r="DR17" s="541"/>
      <c r="DS17" s="541"/>
      <c r="DT17" s="541"/>
      <c r="DU17" s="541"/>
      <c r="DV17" s="541"/>
      <c r="DW17" s="541"/>
      <c r="DX17" s="541"/>
      <c r="DY17" s="541"/>
      <c r="DZ17" s="541"/>
      <c r="EA17" s="541"/>
      <c r="EB17" s="541"/>
      <c r="EC17" s="553"/>
    </row>
    <row r="18" spans="2:133" ht="11.25" customHeight="1" x14ac:dyDescent="0.2">
      <c r="B18" s="554" t="s">
        <v>312</v>
      </c>
      <c r="C18" s="555"/>
      <c r="D18" s="555"/>
      <c r="E18" s="555"/>
      <c r="F18" s="555"/>
      <c r="G18" s="555"/>
      <c r="H18" s="555"/>
      <c r="I18" s="555"/>
      <c r="J18" s="555"/>
      <c r="K18" s="555"/>
      <c r="L18" s="555"/>
      <c r="M18" s="555"/>
      <c r="N18" s="555"/>
      <c r="O18" s="555"/>
      <c r="P18" s="555"/>
      <c r="Q18" s="556"/>
      <c r="R18" s="538">
        <v>9840242</v>
      </c>
      <c r="S18" s="541"/>
      <c r="T18" s="541"/>
      <c r="U18" s="541"/>
      <c r="V18" s="541"/>
      <c r="W18" s="541"/>
      <c r="X18" s="541"/>
      <c r="Y18" s="542"/>
      <c r="Z18" s="546">
        <v>22.5</v>
      </c>
      <c r="AA18" s="546"/>
      <c r="AB18" s="546"/>
      <c r="AC18" s="546"/>
      <c r="AD18" s="557">
        <v>8067408</v>
      </c>
      <c r="AE18" s="557"/>
      <c r="AF18" s="557"/>
      <c r="AG18" s="557"/>
      <c r="AH18" s="557"/>
      <c r="AI18" s="557"/>
      <c r="AJ18" s="557"/>
      <c r="AK18" s="557"/>
      <c r="AL18" s="532">
        <v>34.4</v>
      </c>
      <c r="AM18" s="539"/>
      <c r="AN18" s="539"/>
      <c r="AO18" s="540"/>
      <c r="AP18" s="554" t="s">
        <v>313</v>
      </c>
      <c r="AQ18" s="555"/>
      <c r="AR18" s="555"/>
      <c r="AS18" s="555"/>
      <c r="AT18" s="555"/>
      <c r="AU18" s="555"/>
      <c r="AV18" s="555"/>
      <c r="AW18" s="555"/>
      <c r="AX18" s="555"/>
      <c r="AY18" s="555"/>
      <c r="AZ18" s="555"/>
      <c r="BA18" s="555"/>
      <c r="BB18" s="555"/>
      <c r="BC18" s="555"/>
      <c r="BD18" s="555"/>
      <c r="BE18" s="555"/>
      <c r="BF18" s="556"/>
      <c r="BG18" s="538" t="s">
        <v>399</v>
      </c>
      <c r="BH18" s="541"/>
      <c r="BI18" s="541"/>
      <c r="BJ18" s="541"/>
      <c r="BK18" s="541"/>
      <c r="BL18" s="541"/>
      <c r="BM18" s="541"/>
      <c r="BN18" s="542"/>
      <c r="BO18" s="546" t="s">
        <v>399</v>
      </c>
      <c r="BP18" s="546"/>
      <c r="BQ18" s="546"/>
      <c r="BR18" s="546"/>
      <c r="BS18" s="557" t="s">
        <v>399</v>
      </c>
      <c r="BT18" s="557"/>
      <c r="BU18" s="557"/>
      <c r="BV18" s="557"/>
      <c r="BW18" s="557"/>
      <c r="BX18" s="557"/>
      <c r="BY18" s="557"/>
      <c r="BZ18" s="557"/>
      <c r="CA18" s="557"/>
      <c r="CB18" s="576"/>
      <c r="CD18" s="543" t="s">
        <v>314</v>
      </c>
      <c r="CE18" s="544"/>
      <c r="CF18" s="544"/>
      <c r="CG18" s="544"/>
      <c r="CH18" s="544"/>
      <c r="CI18" s="544"/>
      <c r="CJ18" s="544"/>
      <c r="CK18" s="544"/>
      <c r="CL18" s="544"/>
      <c r="CM18" s="544"/>
      <c r="CN18" s="544"/>
      <c r="CO18" s="544"/>
      <c r="CP18" s="544"/>
      <c r="CQ18" s="545"/>
      <c r="CR18" s="538" t="s">
        <v>399</v>
      </c>
      <c r="CS18" s="541"/>
      <c r="CT18" s="541"/>
      <c r="CU18" s="541"/>
      <c r="CV18" s="541"/>
      <c r="CW18" s="541"/>
      <c r="CX18" s="541"/>
      <c r="CY18" s="542"/>
      <c r="CZ18" s="546" t="s">
        <v>399</v>
      </c>
      <c r="DA18" s="546"/>
      <c r="DB18" s="546"/>
      <c r="DC18" s="546"/>
      <c r="DD18" s="535" t="s">
        <v>399</v>
      </c>
      <c r="DE18" s="541"/>
      <c r="DF18" s="541"/>
      <c r="DG18" s="541"/>
      <c r="DH18" s="541"/>
      <c r="DI18" s="541"/>
      <c r="DJ18" s="541"/>
      <c r="DK18" s="541"/>
      <c r="DL18" s="541"/>
      <c r="DM18" s="541"/>
      <c r="DN18" s="541"/>
      <c r="DO18" s="541"/>
      <c r="DP18" s="542"/>
      <c r="DQ18" s="535" t="s">
        <v>399</v>
      </c>
      <c r="DR18" s="541"/>
      <c r="DS18" s="541"/>
      <c r="DT18" s="541"/>
      <c r="DU18" s="541"/>
      <c r="DV18" s="541"/>
      <c r="DW18" s="541"/>
      <c r="DX18" s="541"/>
      <c r="DY18" s="541"/>
      <c r="DZ18" s="541"/>
      <c r="EA18" s="541"/>
      <c r="EB18" s="541"/>
      <c r="EC18" s="553"/>
    </row>
    <row r="19" spans="2:133" ht="11.25" customHeight="1" x14ac:dyDescent="0.2">
      <c r="B19" s="554" t="s">
        <v>315</v>
      </c>
      <c r="C19" s="555"/>
      <c r="D19" s="555"/>
      <c r="E19" s="555"/>
      <c r="F19" s="555"/>
      <c r="G19" s="555"/>
      <c r="H19" s="555"/>
      <c r="I19" s="555"/>
      <c r="J19" s="555"/>
      <c r="K19" s="555"/>
      <c r="L19" s="555"/>
      <c r="M19" s="555"/>
      <c r="N19" s="555"/>
      <c r="O19" s="555"/>
      <c r="P19" s="555"/>
      <c r="Q19" s="556"/>
      <c r="R19" s="538">
        <v>8067408</v>
      </c>
      <c r="S19" s="541"/>
      <c r="T19" s="541"/>
      <c r="U19" s="541"/>
      <c r="V19" s="541"/>
      <c r="W19" s="541"/>
      <c r="X19" s="541"/>
      <c r="Y19" s="542"/>
      <c r="Z19" s="546">
        <v>18.399999999999999</v>
      </c>
      <c r="AA19" s="546"/>
      <c r="AB19" s="546"/>
      <c r="AC19" s="546"/>
      <c r="AD19" s="557">
        <v>8067408</v>
      </c>
      <c r="AE19" s="557"/>
      <c r="AF19" s="557"/>
      <c r="AG19" s="557"/>
      <c r="AH19" s="557"/>
      <c r="AI19" s="557"/>
      <c r="AJ19" s="557"/>
      <c r="AK19" s="557"/>
      <c r="AL19" s="532">
        <v>34.4</v>
      </c>
      <c r="AM19" s="539"/>
      <c r="AN19" s="539"/>
      <c r="AO19" s="540"/>
      <c r="AP19" s="554" t="s">
        <v>316</v>
      </c>
      <c r="AQ19" s="555"/>
      <c r="AR19" s="555"/>
      <c r="AS19" s="555"/>
      <c r="AT19" s="555"/>
      <c r="AU19" s="555"/>
      <c r="AV19" s="555"/>
      <c r="AW19" s="555"/>
      <c r="AX19" s="555"/>
      <c r="AY19" s="555"/>
      <c r="AZ19" s="555"/>
      <c r="BA19" s="555"/>
      <c r="BB19" s="555"/>
      <c r="BC19" s="555"/>
      <c r="BD19" s="555"/>
      <c r="BE19" s="555"/>
      <c r="BF19" s="556"/>
      <c r="BG19" s="538">
        <v>818677</v>
      </c>
      <c r="BH19" s="541"/>
      <c r="BI19" s="541"/>
      <c r="BJ19" s="541"/>
      <c r="BK19" s="541"/>
      <c r="BL19" s="541"/>
      <c r="BM19" s="541"/>
      <c r="BN19" s="542"/>
      <c r="BO19" s="546">
        <v>5.8</v>
      </c>
      <c r="BP19" s="546"/>
      <c r="BQ19" s="546"/>
      <c r="BR19" s="546"/>
      <c r="BS19" s="557" t="s">
        <v>399</v>
      </c>
      <c r="BT19" s="557"/>
      <c r="BU19" s="557"/>
      <c r="BV19" s="557"/>
      <c r="BW19" s="557"/>
      <c r="BX19" s="557"/>
      <c r="BY19" s="557"/>
      <c r="BZ19" s="557"/>
      <c r="CA19" s="557"/>
      <c r="CB19" s="576"/>
      <c r="CD19" s="543" t="s">
        <v>317</v>
      </c>
      <c r="CE19" s="544"/>
      <c r="CF19" s="544"/>
      <c r="CG19" s="544"/>
      <c r="CH19" s="544"/>
      <c r="CI19" s="544"/>
      <c r="CJ19" s="544"/>
      <c r="CK19" s="544"/>
      <c r="CL19" s="544"/>
      <c r="CM19" s="544"/>
      <c r="CN19" s="544"/>
      <c r="CO19" s="544"/>
      <c r="CP19" s="544"/>
      <c r="CQ19" s="545"/>
      <c r="CR19" s="538" t="s">
        <v>399</v>
      </c>
      <c r="CS19" s="541"/>
      <c r="CT19" s="541"/>
      <c r="CU19" s="541"/>
      <c r="CV19" s="541"/>
      <c r="CW19" s="541"/>
      <c r="CX19" s="541"/>
      <c r="CY19" s="542"/>
      <c r="CZ19" s="546" t="s">
        <v>399</v>
      </c>
      <c r="DA19" s="546"/>
      <c r="DB19" s="546"/>
      <c r="DC19" s="546"/>
      <c r="DD19" s="535" t="s">
        <v>399</v>
      </c>
      <c r="DE19" s="541"/>
      <c r="DF19" s="541"/>
      <c r="DG19" s="541"/>
      <c r="DH19" s="541"/>
      <c r="DI19" s="541"/>
      <c r="DJ19" s="541"/>
      <c r="DK19" s="541"/>
      <c r="DL19" s="541"/>
      <c r="DM19" s="541"/>
      <c r="DN19" s="541"/>
      <c r="DO19" s="541"/>
      <c r="DP19" s="542"/>
      <c r="DQ19" s="535" t="s">
        <v>399</v>
      </c>
      <c r="DR19" s="541"/>
      <c r="DS19" s="541"/>
      <c r="DT19" s="541"/>
      <c r="DU19" s="541"/>
      <c r="DV19" s="541"/>
      <c r="DW19" s="541"/>
      <c r="DX19" s="541"/>
      <c r="DY19" s="541"/>
      <c r="DZ19" s="541"/>
      <c r="EA19" s="541"/>
      <c r="EB19" s="541"/>
      <c r="EC19" s="553"/>
    </row>
    <row r="20" spans="2:133" ht="11.25" customHeight="1" x14ac:dyDescent="0.2">
      <c r="B20" s="554" t="s">
        <v>318</v>
      </c>
      <c r="C20" s="555"/>
      <c r="D20" s="555"/>
      <c r="E20" s="555"/>
      <c r="F20" s="555"/>
      <c r="G20" s="555"/>
      <c r="H20" s="555"/>
      <c r="I20" s="555"/>
      <c r="J20" s="555"/>
      <c r="K20" s="555"/>
      <c r="L20" s="555"/>
      <c r="M20" s="555"/>
      <c r="N20" s="555"/>
      <c r="O20" s="555"/>
      <c r="P20" s="555"/>
      <c r="Q20" s="556"/>
      <c r="R20" s="538">
        <v>1618214</v>
      </c>
      <c r="S20" s="541"/>
      <c r="T20" s="541"/>
      <c r="U20" s="541"/>
      <c r="V20" s="541"/>
      <c r="W20" s="541"/>
      <c r="X20" s="541"/>
      <c r="Y20" s="542"/>
      <c r="Z20" s="546">
        <v>3.7</v>
      </c>
      <c r="AA20" s="546"/>
      <c r="AB20" s="546"/>
      <c r="AC20" s="546"/>
      <c r="AD20" s="557" t="s">
        <v>399</v>
      </c>
      <c r="AE20" s="557"/>
      <c r="AF20" s="557"/>
      <c r="AG20" s="557"/>
      <c r="AH20" s="557"/>
      <c r="AI20" s="557"/>
      <c r="AJ20" s="557"/>
      <c r="AK20" s="557"/>
      <c r="AL20" s="532" t="s">
        <v>399</v>
      </c>
      <c r="AM20" s="539"/>
      <c r="AN20" s="539"/>
      <c r="AO20" s="540"/>
      <c r="AP20" s="554" t="s">
        <v>319</v>
      </c>
      <c r="AQ20" s="555"/>
      <c r="AR20" s="555"/>
      <c r="AS20" s="555"/>
      <c r="AT20" s="555"/>
      <c r="AU20" s="555"/>
      <c r="AV20" s="555"/>
      <c r="AW20" s="555"/>
      <c r="AX20" s="555"/>
      <c r="AY20" s="555"/>
      <c r="AZ20" s="555"/>
      <c r="BA20" s="555"/>
      <c r="BB20" s="555"/>
      <c r="BC20" s="555"/>
      <c r="BD20" s="555"/>
      <c r="BE20" s="555"/>
      <c r="BF20" s="556"/>
      <c r="BG20" s="538">
        <v>818677</v>
      </c>
      <c r="BH20" s="541"/>
      <c r="BI20" s="541"/>
      <c r="BJ20" s="541"/>
      <c r="BK20" s="541"/>
      <c r="BL20" s="541"/>
      <c r="BM20" s="541"/>
      <c r="BN20" s="542"/>
      <c r="BO20" s="546">
        <v>5.8</v>
      </c>
      <c r="BP20" s="546"/>
      <c r="BQ20" s="546"/>
      <c r="BR20" s="546"/>
      <c r="BS20" s="557" t="s">
        <v>399</v>
      </c>
      <c r="BT20" s="557"/>
      <c r="BU20" s="557"/>
      <c r="BV20" s="557"/>
      <c r="BW20" s="557"/>
      <c r="BX20" s="557"/>
      <c r="BY20" s="557"/>
      <c r="BZ20" s="557"/>
      <c r="CA20" s="557"/>
      <c r="CB20" s="576"/>
      <c r="CD20" s="543" t="s">
        <v>320</v>
      </c>
      <c r="CE20" s="544"/>
      <c r="CF20" s="544"/>
      <c r="CG20" s="544"/>
      <c r="CH20" s="544"/>
      <c r="CI20" s="544"/>
      <c r="CJ20" s="544"/>
      <c r="CK20" s="544"/>
      <c r="CL20" s="544"/>
      <c r="CM20" s="544"/>
      <c r="CN20" s="544"/>
      <c r="CO20" s="544"/>
      <c r="CP20" s="544"/>
      <c r="CQ20" s="545"/>
      <c r="CR20" s="538">
        <v>41191458</v>
      </c>
      <c r="CS20" s="541"/>
      <c r="CT20" s="541"/>
      <c r="CU20" s="541"/>
      <c r="CV20" s="541"/>
      <c r="CW20" s="541"/>
      <c r="CX20" s="541"/>
      <c r="CY20" s="542"/>
      <c r="CZ20" s="546">
        <v>100</v>
      </c>
      <c r="DA20" s="546"/>
      <c r="DB20" s="546"/>
      <c r="DC20" s="546"/>
      <c r="DD20" s="535">
        <v>6438131</v>
      </c>
      <c r="DE20" s="541"/>
      <c r="DF20" s="541"/>
      <c r="DG20" s="541"/>
      <c r="DH20" s="541"/>
      <c r="DI20" s="541"/>
      <c r="DJ20" s="541"/>
      <c r="DK20" s="541"/>
      <c r="DL20" s="541"/>
      <c r="DM20" s="541"/>
      <c r="DN20" s="541"/>
      <c r="DO20" s="541"/>
      <c r="DP20" s="542"/>
      <c r="DQ20" s="535">
        <v>27914616</v>
      </c>
      <c r="DR20" s="541"/>
      <c r="DS20" s="541"/>
      <c r="DT20" s="541"/>
      <c r="DU20" s="541"/>
      <c r="DV20" s="541"/>
      <c r="DW20" s="541"/>
      <c r="DX20" s="541"/>
      <c r="DY20" s="541"/>
      <c r="DZ20" s="541"/>
      <c r="EA20" s="541"/>
      <c r="EB20" s="541"/>
      <c r="EC20" s="553"/>
    </row>
    <row r="21" spans="2:133" ht="11.25" customHeight="1" x14ac:dyDescent="0.2">
      <c r="B21" s="554" t="s">
        <v>400</v>
      </c>
      <c r="C21" s="555"/>
      <c r="D21" s="555"/>
      <c r="E21" s="555"/>
      <c r="F21" s="555"/>
      <c r="G21" s="555"/>
      <c r="H21" s="555"/>
      <c r="I21" s="555"/>
      <c r="J21" s="555"/>
      <c r="K21" s="555"/>
      <c r="L21" s="555"/>
      <c r="M21" s="555"/>
      <c r="N21" s="555"/>
      <c r="O21" s="555"/>
      <c r="P21" s="555"/>
      <c r="Q21" s="556"/>
      <c r="R21" s="538">
        <v>154620</v>
      </c>
      <c r="S21" s="541"/>
      <c r="T21" s="541"/>
      <c r="U21" s="541"/>
      <c r="V21" s="541"/>
      <c r="W21" s="541"/>
      <c r="X21" s="541"/>
      <c r="Y21" s="542"/>
      <c r="Z21" s="546">
        <v>0.4</v>
      </c>
      <c r="AA21" s="546"/>
      <c r="AB21" s="546"/>
      <c r="AC21" s="546"/>
      <c r="AD21" s="557" t="s">
        <v>399</v>
      </c>
      <c r="AE21" s="557"/>
      <c r="AF21" s="557"/>
      <c r="AG21" s="557"/>
      <c r="AH21" s="557"/>
      <c r="AI21" s="557"/>
      <c r="AJ21" s="557"/>
      <c r="AK21" s="557"/>
      <c r="AL21" s="532" t="s">
        <v>399</v>
      </c>
      <c r="AM21" s="539"/>
      <c r="AN21" s="539"/>
      <c r="AO21" s="540"/>
      <c r="AP21" s="581" t="s">
        <v>321</v>
      </c>
      <c r="AQ21" s="582"/>
      <c r="AR21" s="582"/>
      <c r="AS21" s="582"/>
      <c r="AT21" s="582"/>
      <c r="AU21" s="582"/>
      <c r="AV21" s="582"/>
      <c r="AW21" s="582"/>
      <c r="AX21" s="582"/>
      <c r="AY21" s="582"/>
      <c r="AZ21" s="582"/>
      <c r="BA21" s="582"/>
      <c r="BB21" s="582"/>
      <c r="BC21" s="582"/>
      <c r="BD21" s="582"/>
      <c r="BE21" s="582"/>
      <c r="BF21" s="583"/>
      <c r="BG21" s="538">
        <v>325000</v>
      </c>
      <c r="BH21" s="541"/>
      <c r="BI21" s="541"/>
      <c r="BJ21" s="541"/>
      <c r="BK21" s="541"/>
      <c r="BL21" s="541"/>
      <c r="BM21" s="541"/>
      <c r="BN21" s="542"/>
      <c r="BO21" s="546">
        <v>2.2999999999999998</v>
      </c>
      <c r="BP21" s="546"/>
      <c r="BQ21" s="546"/>
      <c r="BR21" s="546"/>
      <c r="BS21" s="557" t="s">
        <v>399</v>
      </c>
      <c r="BT21" s="557"/>
      <c r="BU21" s="557"/>
      <c r="BV21" s="557"/>
      <c r="BW21" s="557"/>
      <c r="BX21" s="557"/>
      <c r="BY21" s="557"/>
      <c r="BZ21" s="557"/>
      <c r="CA21" s="557"/>
      <c r="CB21" s="576"/>
      <c r="CD21" s="567"/>
      <c r="CE21" s="568"/>
      <c r="CF21" s="568"/>
      <c r="CG21" s="568"/>
      <c r="CH21" s="568"/>
      <c r="CI21" s="568"/>
      <c r="CJ21" s="568"/>
      <c r="CK21" s="568"/>
      <c r="CL21" s="568"/>
      <c r="CM21" s="568"/>
      <c r="CN21" s="568"/>
      <c r="CO21" s="568"/>
      <c r="CP21" s="568"/>
      <c r="CQ21" s="569"/>
      <c r="CR21" s="538"/>
      <c r="CS21" s="541"/>
      <c r="CT21" s="541"/>
      <c r="CU21" s="541"/>
      <c r="CV21" s="541"/>
      <c r="CW21" s="541"/>
      <c r="CX21" s="541"/>
      <c r="CY21" s="542"/>
      <c r="CZ21" s="546"/>
      <c r="DA21" s="546"/>
      <c r="DB21" s="546"/>
      <c r="DC21" s="546"/>
      <c r="DD21" s="535"/>
      <c r="DE21" s="541"/>
      <c r="DF21" s="541"/>
      <c r="DG21" s="541"/>
      <c r="DH21" s="541"/>
      <c r="DI21" s="541"/>
      <c r="DJ21" s="541"/>
      <c r="DK21" s="541"/>
      <c r="DL21" s="541"/>
      <c r="DM21" s="541"/>
      <c r="DN21" s="541"/>
      <c r="DO21" s="541"/>
      <c r="DP21" s="542"/>
      <c r="DQ21" s="535"/>
      <c r="DR21" s="541"/>
      <c r="DS21" s="541"/>
      <c r="DT21" s="541"/>
      <c r="DU21" s="541"/>
      <c r="DV21" s="541"/>
      <c r="DW21" s="541"/>
      <c r="DX21" s="541"/>
      <c r="DY21" s="541"/>
      <c r="DZ21" s="541"/>
      <c r="EA21" s="541"/>
      <c r="EB21" s="541"/>
      <c r="EC21" s="553"/>
    </row>
    <row r="22" spans="2:133" ht="11.25" customHeight="1" x14ac:dyDescent="0.2">
      <c r="B22" s="554" t="s">
        <v>322</v>
      </c>
      <c r="C22" s="555"/>
      <c r="D22" s="555"/>
      <c r="E22" s="555"/>
      <c r="F22" s="555"/>
      <c r="G22" s="555"/>
      <c r="H22" s="555"/>
      <c r="I22" s="555"/>
      <c r="J22" s="555"/>
      <c r="K22" s="555"/>
      <c r="L22" s="555"/>
      <c r="M22" s="555"/>
      <c r="N22" s="555"/>
      <c r="O22" s="555"/>
      <c r="P22" s="555"/>
      <c r="Q22" s="556"/>
      <c r="R22" s="538">
        <v>25642641</v>
      </c>
      <c r="S22" s="541"/>
      <c r="T22" s="541"/>
      <c r="U22" s="541"/>
      <c r="V22" s="541"/>
      <c r="W22" s="541"/>
      <c r="X22" s="541"/>
      <c r="Y22" s="542"/>
      <c r="Z22" s="546">
        <v>58.6</v>
      </c>
      <c r="AA22" s="546"/>
      <c r="AB22" s="546"/>
      <c r="AC22" s="546"/>
      <c r="AD22" s="557">
        <v>23376130</v>
      </c>
      <c r="AE22" s="557"/>
      <c r="AF22" s="557"/>
      <c r="AG22" s="557"/>
      <c r="AH22" s="557"/>
      <c r="AI22" s="557"/>
      <c r="AJ22" s="557"/>
      <c r="AK22" s="557"/>
      <c r="AL22" s="532">
        <v>99.6</v>
      </c>
      <c r="AM22" s="539"/>
      <c r="AN22" s="539"/>
      <c r="AO22" s="540"/>
      <c r="AP22" s="581" t="s">
        <v>323</v>
      </c>
      <c r="AQ22" s="582"/>
      <c r="AR22" s="582"/>
      <c r="AS22" s="582"/>
      <c r="AT22" s="582"/>
      <c r="AU22" s="582"/>
      <c r="AV22" s="582"/>
      <c r="AW22" s="582"/>
      <c r="AX22" s="582"/>
      <c r="AY22" s="582"/>
      <c r="AZ22" s="582"/>
      <c r="BA22" s="582"/>
      <c r="BB22" s="582"/>
      <c r="BC22" s="582"/>
      <c r="BD22" s="582"/>
      <c r="BE22" s="582"/>
      <c r="BF22" s="583"/>
      <c r="BG22" s="538" t="s">
        <v>399</v>
      </c>
      <c r="BH22" s="541"/>
      <c r="BI22" s="541"/>
      <c r="BJ22" s="541"/>
      <c r="BK22" s="541"/>
      <c r="BL22" s="541"/>
      <c r="BM22" s="541"/>
      <c r="BN22" s="542"/>
      <c r="BO22" s="546" t="s">
        <v>399</v>
      </c>
      <c r="BP22" s="546"/>
      <c r="BQ22" s="546"/>
      <c r="BR22" s="546"/>
      <c r="BS22" s="557" t="s">
        <v>399</v>
      </c>
      <c r="BT22" s="557"/>
      <c r="BU22" s="557"/>
      <c r="BV22" s="557"/>
      <c r="BW22" s="557"/>
      <c r="BX22" s="557"/>
      <c r="BY22" s="557"/>
      <c r="BZ22" s="557"/>
      <c r="CA22" s="557"/>
      <c r="CB22" s="576"/>
      <c r="CD22" s="651" t="s">
        <v>324</v>
      </c>
      <c r="CE22" s="652"/>
      <c r="CF22" s="652"/>
      <c r="CG22" s="652"/>
      <c r="CH22" s="652"/>
      <c r="CI22" s="652"/>
      <c r="CJ22" s="652"/>
      <c r="CK22" s="652"/>
      <c r="CL22" s="652"/>
      <c r="CM22" s="652"/>
      <c r="CN22" s="652"/>
      <c r="CO22" s="652"/>
      <c r="CP22" s="652"/>
      <c r="CQ22" s="652"/>
      <c r="CR22" s="652"/>
      <c r="CS22" s="652"/>
      <c r="CT22" s="652"/>
      <c r="CU22" s="652"/>
      <c r="CV22" s="652"/>
      <c r="CW22" s="652"/>
      <c r="CX22" s="652"/>
      <c r="CY22" s="652"/>
      <c r="CZ22" s="652"/>
      <c r="DA22" s="652"/>
      <c r="DB22" s="652"/>
      <c r="DC22" s="652"/>
      <c r="DD22" s="652"/>
      <c r="DE22" s="652"/>
      <c r="DF22" s="652"/>
      <c r="DG22" s="652"/>
      <c r="DH22" s="652"/>
      <c r="DI22" s="652"/>
      <c r="DJ22" s="652"/>
      <c r="DK22" s="652"/>
      <c r="DL22" s="652"/>
      <c r="DM22" s="652"/>
      <c r="DN22" s="652"/>
      <c r="DO22" s="652"/>
      <c r="DP22" s="652"/>
      <c r="DQ22" s="652"/>
      <c r="DR22" s="652"/>
      <c r="DS22" s="652"/>
      <c r="DT22" s="652"/>
      <c r="DU22" s="652"/>
      <c r="DV22" s="652"/>
      <c r="DW22" s="652"/>
      <c r="DX22" s="652"/>
      <c r="DY22" s="652"/>
      <c r="DZ22" s="652"/>
      <c r="EA22" s="652"/>
      <c r="EB22" s="652"/>
      <c r="EC22" s="653"/>
    </row>
    <row r="23" spans="2:133" ht="11.25" customHeight="1" x14ac:dyDescent="0.2">
      <c r="B23" s="554" t="s">
        <v>325</v>
      </c>
      <c r="C23" s="555"/>
      <c r="D23" s="555"/>
      <c r="E23" s="555"/>
      <c r="F23" s="555"/>
      <c r="G23" s="555"/>
      <c r="H23" s="555"/>
      <c r="I23" s="555"/>
      <c r="J23" s="555"/>
      <c r="K23" s="555"/>
      <c r="L23" s="555"/>
      <c r="M23" s="555"/>
      <c r="N23" s="555"/>
      <c r="O23" s="555"/>
      <c r="P23" s="555"/>
      <c r="Q23" s="556"/>
      <c r="R23" s="538">
        <v>11676</v>
      </c>
      <c r="S23" s="541"/>
      <c r="T23" s="541"/>
      <c r="U23" s="541"/>
      <c r="V23" s="541"/>
      <c r="W23" s="541"/>
      <c r="X23" s="541"/>
      <c r="Y23" s="542"/>
      <c r="Z23" s="546">
        <v>0</v>
      </c>
      <c r="AA23" s="546"/>
      <c r="AB23" s="546"/>
      <c r="AC23" s="546"/>
      <c r="AD23" s="557">
        <v>11676</v>
      </c>
      <c r="AE23" s="557"/>
      <c r="AF23" s="557"/>
      <c r="AG23" s="557"/>
      <c r="AH23" s="557"/>
      <c r="AI23" s="557"/>
      <c r="AJ23" s="557"/>
      <c r="AK23" s="557"/>
      <c r="AL23" s="532">
        <v>0</v>
      </c>
      <c r="AM23" s="539"/>
      <c r="AN23" s="539"/>
      <c r="AO23" s="540"/>
      <c r="AP23" s="581" t="s">
        <v>326</v>
      </c>
      <c r="AQ23" s="582"/>
      <c r="AR23" s="582"/>
      <c r="AS23" s="582"/>
      <c r="AT23" s="582"/>
      <c r="AU23" s="582"/>
      <c r="AV23" s="582"/>
      <c r="AW23" s="582"/>
      <c r="AX23" s="582"/>
      <c r="AY23" s="582"/>
      <c r="AZ23" s="582"/>
      <c r="BA23" s="582"/>
      <c r="BB23" s="582"/>
      <c r="BC23" s="582"/>
      <c r="BD23" s="582"/>
      <c r="BE23" s="582"/>
      <c r="BF23" s="583"/>
      <c r="BG23" s="538">
        <v>493677</v>
      </c>
      <c r="BH23" s="541"/>
      <c r="BI23" s="541"/>
      <c r="BJ23" s="541"/>
      <c r="BK23" s="541"/>
      <c r="BL23" s="541"/>
      <c r="BM23" s="541"/>
      <c r="BN23" s="542"/>
      <c r="BO23" s="546">
        <v>3.5</v>
      </c>
      <c r="BP23" s="546"/>
      <c r="BQ23" s="546"/>
      <c r="BR23" s="546"/>
      <c r="BS23" s="557" t="s">
        <v>401</v>
      </c>
      <c r="BT23" s="557"/>
      <c r="BU23" s="557"/>
      <c r="BV23" s="557"/>
      <c r="BW23" s="557"/>
      <c r="BX23" s="557"/>
      <c r="BY23" s="557"/>
      <c r="BZ23" s="557"/>
      <c r="CA23" s="557"/>
      <c r="CB23" s="576"/>
      <c r="CD23" s="651" t="s">
        <v>271</v>
      </c>
      <c r="CE23" s="652"/>
      <c r="CF23" s="652"/>
      <c r="CG23" s="652"/>
      <c r="CH23" s="652"/>
      <c r="CI23" s="652"/>
      <c r="CJ23" s="652"/>
      <c r="CK23" s="652"/>
      <c r="CL23" s="652"/>
      <c r="CM23" s="652"/>
      <c r="CN23" s="652"/>
      <c r="CO23" s="652"/>
      <c r="CP23" s="652"/>
      <c r="CQ23" s="653"/>
      <c r="CR23" s="651" t="s">
        <v>327</v>
      </c>
      <c r="CS23" s="652"/>
      <c r="CT23" s="652"/>
      <c r="CU23" s="652"/>
      <c r="CV23" s="652"/>
      <c r="CW23" s="652"/>
      <c r="CX23" s="652"/>
      <c r="CY23" s="653"/>
      <c r="CZ23" s="651" t="s">
        <v>328</v>
      </c>
      <c r="DA23" s="652"/>
      <c r="DB23" s="652"/>
      <c r="DC23" s="653"/>
      <c r="DD23" s="651" t="s">
        <v>329</v>
      </c>
      <c r="DE23" s="652"/>
      <c r="DF23" s="652"/>
      <c r="DG23" s="652"/>
      <c r="DH23" s="652"/>
      <c r="DI23" s="652"/>
      <c r="DJ23" s="652"/>
      <c r="DK23" s="653"/>
      <c r="DL23" s="659" t="s">
        <v>330</v>
      </c>
      <c r="DM23" s="660"/>
      <c r="DN23" s="660"/>
      <c r="DO23" s="660"/>
      <c r="DP23" s="660"/>
      <c r="DQ23" s="660"/>
      <c r="DR23" s="660"/>
      <c r="DS23" s="660"/>
      <c r="DT23" s="660"/>
      <c r="DU23" s="660"/>
      <c r="DV23" s="661"/>
      <c r="DW23" s="651" t="s">
        <v>402</v>
      </c>
      <c r="DX23" s="652"/>
      <c r="DY23" s="652"/>
      <c r="DZ23" s="652"/>
      <c r="EA23" s="652"/>
      <c r="EB23" s="652"/>
      <c r="EC23" s="653"/>
    </row>
    <row r="24" spans="2:133" ht="11.25" customHeight="1" x14ac:dyDescent="0.2">
      <c r="B24" s="554" t="s">
        <v>331</v>
      </c>
      <c r="C24" s="555"/>
      <c r="D24" s="555"/>
      <c r="E24" s="555"/>
      <c r="F24" s="555"/>
      <c r="G24" s="555"/>
      <c r="H24" s="555"/>
      <c r="I24" s="555"/>
      <c r="J24" s="555"/>
      <c r="K24" s="555"/>
      <c r="L24" s="555"/>
      <c r="M24" s="555"/>
      <c r="N24" s="555"/>
      <c r="O24" s="555"/>
      <c r="P24" s="555"/>
      <c r="Q24" s="556"/>
      <c r="R24" s="538">
        <v>220750</v>
      </c>
      <c r="S24" s="541"/>
      <c r="T24" s="541"/>
      <c r="U24" s="541"/>
      <c r="V24" s="541"/>
      <c r="W24" s="541"/>
      <c r="X24" s="541"/>
      <c r="Y24" s="542"/>
      <c r="Z24" s="546">
        <v>0.5</v>
      </c>
      <c r="AA24" s="546"/>
      <c r="AB24" s="546"/>
      <c r="AC24" s="546"/>
      <c r="AD24" s="557" t="s">
        <v>403</v>
      </c>
      <c r="AE24" s="557"/>
      <c r="AF24" s="557"/>
      <c r="AG24" s="557"/>
      <c r="AH24" s="557"/>
      <c r="AI24" s="557"/>
      <c r="AJ24" s="557"/>
      <c r="AK24" s="557"/>
      <c r="AL24" s="532" t="s">
        <v>403</v>
      </c>
      <c r="AM24" s="539"/>
      <c r="AN24" s="539"/>
      <c r="AO24" s="540"/>
      <c r="AP24" s="581" t="s">
        <v>332</v>
      </c>
      <c r="AQ24" s="582"/>
      <c r="AR24" s="582"/>
      <c r="AS24" s="582"/>
      <c r="AT24" s="582"/>
      <c r="AU24" s="582"/>
      <c r="AV24" s="582"/>
      <c r="AW24" s="582"/>
      <c r="AX24" s="582"/>
      <c r="AY24" s="582"/>
      <c r="AZ24" s="582"/>
      <c r="BA24" s="582"/>
      <c r="BB24" s="582"/>
      <c r="BC24" s="582"/>
      <c r="BD24" s="582"/>
      <c r="BE24" s="582"/>
      <c r="BF24" s="583"/>
      <c r="BG24" s="538" t="s">
        <v>403</v>
      </c>
      <c r="BH24" s="541"/>
      <c r="BI24" s="541"/>
      <c r="BJ24" s="541"/>
      <c r="BK24" s="541"/>
      <c r="BL24" s="541"/>
      <c r="BM24" s="541"/>
      <c r="BN24" s="542"/>
      <c r="BO24" s="546" t="s">
        <v>403</v>
      </c>
      <c r="BP24" s="546"/>
      <c r="BQ24" s="546"/>
      <c r="BR24" s="546"/>
      <c r="BS24" s="557" t="s">
        <v>403</v>
      </c>
      <c r="BT24" s="557"/>
      <c r="BU24" s="557"/>
      <c r="BV24" s="557"/>
      <c r="BW24" s="557"/>
      <c r="BX24" s="557"/>
      <c r="BY24" s="557"/>
      <c r="BZ24" s="557"/>
      <c r="CA24" s="557"/>
      <c r="CB24" s="576"/>
      <c r="CD24" s="561" t="s">
        <v>333</v>
      </c>
      <c r="CE24" s="562"/>
      <c r="CF24" s="562"/>
      <c r="CG24" s="562"/>
      <c r="CH24" s="562"/>
      <c r="CI24" s="562"/>
      <c r="CJ24" s="562"/>
      <c r="CK24" s="562"/>
      <c r="CL24" s="562"/>
      <c r="CM24" s="562"/>
      <c r="CN24" s="562"/>
      <c r="CO24" s="562"/>
      <c r="CP24" s="562"/>
      <c r="CQ24" s="563"/>
      <c r="CR24" s="578">
        <v>20387107</v>
      </c>
      <c r="CS24" s="579"/>
      <c r="CT24" s="579"/>
      <c r="CU24" s="579"/>
      <c r="CV24" s="579"/>
      <c r="CW24" s="579"/>
      <c r="CX24" s="579"/>
      <c r="CY24" s="649"/>
      <c r="CZ24" s="656">
        <v>49.5</v>
      </c>
      <c r="DA24" s="657"/>
      <c r="DB24" s="657"/>
      <c r="DC24" s="658"/>
      <c r="DD24" s="650">
        <v>15553637</v>
      </c>
      <c r="DE24" s="579"/>
      <c r="DF24" s="579"/>
      <c r="DG24" s="579"/>
      <c r="DH24" s="579"/>
      <c r="DI24" s="579"/>
      <c r="DJ24" s="579"/>
      <c r="DK24" s="649"/>
      <c r="DL24" s="650">
        <v>15506392</v>
      </c>
      <c r="DM24" s="579"/>
      <c r="DN24" s="579"/>
      <c r="DO24" s="579"/>
      <c r="DP24" s="579"/>
      <c r="DQ24" s="579"/>
      <c r="DR24" s="579"/>
      <c r="DS24" s="579"/>
      <c r="DT24" s="579"/>
      <c r="DU24" s="579"/>
      <c r="DV24" s="649"/>
      <c r="DW24" s="654">
        <v>60.6</v>
      </c>
      <c r="DX24" s="640"/>
      <c r="DY24" s="640"/>
      <c r="DZ24" s="640"/>
      <c r="EA24" s="640"/>
      <c r="EB24" s="640"/>
      <c r="EC24" s="655"/>
    </row>
    <row r="25" spans="2:133" ht="11.25" customHeight="1" x14ac:dyDescent="0.2">
      <c r="B25" s="554" t="s">
        <v>334</v>
      </c>
      <c r="C25" s="555"/>
      <c r="D25" s="555"/>
      <c r="E25" s="555"/>
      <c r="F25" s="555"/>
      <c r="G25" s="555"/>
      <c r="H25" s="555"/>
      <c r="I25" s="555"/>
      <c r="J25" s="555"/>
      <c r="K25" s="555"/>
      <c r="L25" s="555"/>
      <c r="M25" s="555"/>
      <c r="N25" s="555"/>
      <c r="O25" s="555"/>
      <c r="P25" s="555"/>
      <c r="Q25" s="556"/>
      <c r="R25" s="538">
        <v>623621</v>
      </c>
      <c r="S25" s="541"/>
      <c r="T25" s="541"/>
      <c r="U25" s="541"/>
      <c r="V25" s="541"/>
      <c r="W25" s="541"/>
      <c r="X25" s="541"/>
      <c r="Y25" s="542"/>
      <c r="Z25" s="546">
        <v>1.4</v>
      </c>
      <c r="AA25" s="546"/>
      <c r="AB25" s="546"/>
      <c r="AC25" s="546"/>
      <c r="AD25" s="557">
        <v>30823</v>
      </c>
      <c r="AE25" s="557"/>
      <c r="AF25" s="557"/>
      <c r="AG25" s="557"/>
      <c r="AH25" s="557"/>
      <c r="AI25" s="557"/>
      <c r="AJ25" s="557"/>
      <c r="AK25" s="557"/>
      <c r="AL25" s="532">
        <v>0.1</v>
      </c>
      <c r="AM25" s="539"/>
      <c r="AN25" s="539"/>
      <c r="AO25" s="540"/>
      <c r="AP25" s="581" t="s">
        <v>335</v>
      </c>
      <c r="AQ25" s="582"/>
      <c r="AR25" s="582"/>
      <c r="AS25" s="582"/>
      <c r="AT25" s="582"/>
      <c r="AU25" s="582"/>
      <c r="AV25" s="582"/>
      <c r="AW25" s="582"/>
      <c r="AX25" s="582"/>
      <c r="AY25" s="582"/>
      <c r="AZ25" s="582"/>
      <c r="BA25" s="582"/>
      <c r="BB25" s="582"/>
      <c r="BC25" s="582"/>
      <c r="BD25" s="582"/>
      <c r="BE25" s="582"/>
      <c r="BF25" s="583"/>
      <c r="BG25" s="538" t="s">
        <v>404</v>
      </c>
      <c r="BH25" s="541"/>
      <c r="BI25" s="541"/>
      <c r="BJ25" s="541"/>
      <c r="BK25" s="541"/>
      <c r="BL25" s="541"/>
      <c r="BM25" s="541"/>
      <c r="BN25" s="542"/>
      <c r="BO25" s="546" t="s">
        <v>404</v>
      </c>
      <c r="BP25" s="546"/>
      <c r="BQ25" s="546"/>
      <c r="BR25" s="546"/>
      <c r="BS25" s="557" t="s">
        <v>404</v>
      </c>
      <c r="BT25" s="557"/>
      <c r="BU25" s="557"/>
      <c r="BV25" s="557"/>
      <c r="BW25" s="557"/>
      <c r="BX25" s="557"/>
      <c r="BY25" s="557"/>
      <c r="BZ25" s="557"/>
      <c r="CA25" s="557"/>
      <c r="CB25" s="576"/>
      <c r="CD25" s="543" t="s">
        <v>336</v>
      </c>
      <c r="CE25" s="544"/>
      <c r="CF25" s="544"/>
      <c r="CG25" s="544"/>
      <c r="CH25" s="544"/>
      <c r="CI25" s="544"/>
      <c r="CJ25" s="544"/>
      <c r="CK25" s="544"/>
      <c r="CL25" s="544"/>
      <c r="CM25" s="544"/>
      <c r="CN25" s="544"/>
      <c r="CO25" s="544"/>
      <c r="CP25" s="544"/>
      <c r="CQ25" s="545"/>
      <c r="CR25" s="538">
        <v>8859353</v>
      </c>
      <c r="CS25" s="536"/>
      <c r="CT25" s="536"/>
      <c r="CU25" s="536"/>
      <c r="CV25" s="536"/>
      <c r="CW25" s="536"/>
      <c r="CX25" s="536"/>
      <c r="CY25" s="537"/>
      <c r="CZ25" s="573">
        <v>21.5</v>
      </c>
      <c r="DA25" s="574"/>
      <c r="DB25" s="574"/>
      <c r="DC25" s="575"/>
      <c r="DD25" s="535">
        <v>8476791</v>
      </c>
      <c r="DE25" s="536"/>
      <c r="DF25" s="536"/>
      <c r="DG25" s="536"/>
      <c r="DH25" s="536"/>
      <c r="DI25" s="536"/>
      <c r="DJ25" s="536"/>
      <c r="DK25" s="537"/>
      <c r="DL25" s="535">
        <v>8446057</v>
      </c>
      <c r="DM25" s="536"/>
      <c r="DN25" s="536"/>
      <c r="DO25" s="536"/>
      <c r="DP25" s="536"/>
      <c r="DQ25" s="536"/>
      <c r="DR25" s="536"/>
      <c r="DS25" s="536"/>
      <c r="DT25" s="536"/>
      <c r="DU25" s="536"/>
      <c r="DV25" s="537"/>
      <c r="DW25" s="532">
        <v>33</v>
      </c>
      <c r="DX25" s="533"/>
      <c r="DY25" s="533"/>
      <c r="DZ25" s="533"/>
      <c r="EA25" s="533"/>
      <c r="EB25" s="533"/>
      <c r="EC25" s="534"/>
    </row>
    <row r="26" spans="2:133" ht="11.25" customHeight="1" x14ac:dyDescent="0.2">
      <c r="B26" s="554" t="s">
        <v>337</v>
      </c>
      <c r="C26" s="555"/>
      <c r="D26" s="555"/>
      <c r="E26" s="555"/>
      <c r="F26" s="555"/>
      <c r="G26" s="555"/>
      <c r="H26" s="555"/>
      <c r="I26" s="555"/>
      <c r="J26" s="555"/>
      <c r="K26" s="555"/>
      <c r="L26" s="555"/>
      <c r="M26" s="555"/>
      <c r="N26" s="555"/>
      <c r="O26" s="555"/>
      <c r="P26" s="555"/>
      <c r="Q26" s="556"/>
      <c r="R26" s="538">
        <v>180533</v>
      </c>
      <c r="S26" s="541"/>
      <c r="T26" s="541"/>
      <c r="U26" s="541"/>
      <c r="V26" s="541"/>
      <c r="W26" s="541"/>
      <c r="X26" s="541"/>
      <c r="Y26" s="542"/>
      <c r="Z26" s="546">
        <v>0.4</v>
      </c>
      <c r="AA26" s="546"/>
      <c r="AB26" s="546"/>
      <c r="AC26" s="546"/>
      <c r="AD26" s="557" t="s">
        <v>404</v>
      </c>
      <c r="AE26" s="557"/>
      <c r="AF26" s="557"/>
      <c r="AG26" s="557"/>
      <c r="AH26" s="557"/>
      <c r="AI26" s="557"/>
      <c r="AJ26" s="557"/>
      <c r="AK26" s="557"/>
      <c r="AL26" s="532" t="s">
        <v>404</v>
      </c>
      <c r="AM26" s="539"/>
      <c r="AN26" s="539"/>
      <c r="AO26" s="540"/>
      <c r="AP26" s="581" t="s">
        <v>338</v>
      </c>
      <c r="AQ26" s="648"/>
      <c r="AR26" s="648"/>
      <c r="AS26" s="648"/>
      <c r="AT26" s="648"/>
      <c r="AU26" s="648"/>
      <c r="AV26" s="648"/>
      <c r="AW26" s="648"/>
      <c r="AX26" s="648"/>
      <c r="AY26" s="648"/>
      <c r="AZ26" s="648"/>
      <c r="BA26" s="648"/>
      <c r="BB26" s="648"/>
      <c r="BC26" s="648"/>
      <c r="BD26" s="648"/>
      <c r="BE26" s="648"/>
      <c r="BF26" s="583"/>
      <c r="BG26" s="538" t="s">
        <v>404</v>
      </c>
      <c r="BH26" s="541"/>
      <c r="BI26" s="541"/>
      <c r="BJ26" s="541"/>
      <c r="BK26" s="541"/>
      <c r="BL26" s="541"/>
      <c r="BM26" s="541"/>
      <c r="BN26" s="542"/>
      <c r="BO26" s="546" t="s">
        <v>404</v>
      </c>
      <c r="BP26" s="546"/>
      <c r="BQ26" s="546"/>
      <c r="BR26" s="546"/>
      <c r="BS26" s="557" t="s">
        <v>404</v>
      </c>
      <c r="BT26" s="557"/>
      <c r="BU26" s="557"/>
      <c r="BV26" s="557"/>
      <c r="BW26" s="557"/>
      <c r="BX26" s="557"/>
      <c r="BY26" s="557"/>
      <c r="BZ26" s="557"/>
      <c r="CA26" s="557"/>
      <c r="CB26" s="576"/>
      <c r="CD26" s="543" t="s">
        <v>339</v>
      </c>
      <c r="CE26" s="544"/>
      <c r="CF26" s="544"/>
      <c r="CG26" s="544"/>
      <c r="CH26" s="544"/>
      <c r="CI26" s="544"/>
      <c r="CJ26" s="544"/>
      <c r="CK26" s="544"/>
      <c r="CL26" s="544"/>
      <c r="CM26" s="544"/>
      <c r="CN26" s="544"/>
      <c r="CO26" s="544"/>
      <c r="CP26" s="544"/>
      <c r="CQ26" s="545"/>
      <c r="CR26" s="538">
        <v>5920427</v>
      </c>
      <c r="CS26" s="541"/>
      <c r="CT26" s="541"/>
      <c r="CU26" s="541"/>
      <c r="CV26" s="541"/>
      <c r="CW26" s="541"/>
      <c r="CX26" s="541"/>
      <c r="CY26" s="542"/>
      <c r="CZ26" s="573">
        <v>14.4</v>
      </c>
      <c r="DA26" s="574"/>
      <c r="DB26" s="574"/>
      <c r="DC26" s="575"/>
      <c r="DD26" s="535">
        <v>5588909</v>
      </c>
      <c r="DE26" s="541"/>
      <c r="DF26" s="541"/>
      <c r="DG26" s="541"/>
      <c r="DH26" s="541"/>
      <c r="DI26" s="541"/>
      <c r="DJ26" s="541"/>
      <c r="DK26" s="542"/>
      <c r="DL26" s="535" t="s">
        <v>403</v>
      </c>
      <c r="DM26" s="541"/>
      <c r="DN26" s="541"/>
      <c r="DO26" s="541"/>
      <c r="DP26" s="541"/>
      <c r="DQ26" s="541"/>
      <c r="DR26" s="541"/>
      <c r="DS26" s="541"/>
      <c r="DT26" s="541"/>
      <c r="DU26" s="541"/>
      <c r="DV26" s="542"/>
      <c r="DW26" s="532" t="s">
        <v>403</v>
      </c>
      <c r="DX26" s="533"/>
      <c r="DY26" s="533"/>
      <c r="DZ26" s="533"/>
      <c r="EA26" s="533"/>
      <c r="EB26" s="533"/>
      <c r="EC26" s="534"/>
    </row>
    <row r="27" spans="2:133" ht="11.25" customHeight="1" x14ac:dyDescent="0.2">
      <c r="B27" s="554" t="s">
        <v>340</v>
      </c>
      <c r="C27" s="555"/>
      <c r="D27" s="555"/>
      <c r="E27" s="555"/>
      <c r="F27" s="555"/>
      <c r="G27" s="555"/>
      <c r="H27" s="555"/>
      <c r="I27" s="555"/>
      <c r="J27" s="555"/>
      <c r="K27" s="555"/>
      <c r="L27" s="555"/>
      <c r="M27" s="555"/>
      <c r="N27" s="555"/>
      <c r="O27" s="555"/>
      <c r="P27" s="555"/>
      <c r="Q27" s="556"/>
      <c r="R27" s="538">
        <v>4218299</v>
      </c>
      <c r="S27" s="541"/>
      <c r="T27" s="541"/>
      <c r="U27" s="541"/>
      <c r="V27" s="541"/>
      <c r="W27" s="541"/>
      <c r="X27" s="541"/>
      <c r="Y27" s="542"/>
      <c r="Z27" s="546">
        <v>9.6</v>
      </c>
      <c r="AA27" s="546"/>
      <c r="AB27" s="546"/>
      <c r="AC27" s="546"/>
      <c r="AD27" s="557" t="s">
        <v>403</v>
      </c>
      <c r="AE27" s="557"/>
      <c r="AF27" s="557"/>
      <c r="AG27" s="557"/>
      <c r="AH27" s="557"/>
      <c r="AI27" s="557"/>
      <c r="AJ27" s="557"/>
      <c r="AK27" s="557"/>
      <c r="AL27" s="532" t="s">
        <v>403</v>
      </c>
      <c r="AM27" s="539"/>
      <c r="AN27" s="539"/>
      <c r="AO27" s="540"/>
      <c r="AP27" s="554" t="s">
        <v>341</v>
      </c>
      <c r="AQ27" s="555"/>
      <c r="AR27" s="555"/>
      <c r="AS27" s="555"/>
      <c r="AT27" s="555"/>
      <c r="AU27" s="555"/>
      <c r="AV27" s="555"/>
      <c r="AW27" s="555"/>
      <c r="AX27" s="555"/>
      <c r="AY27" s="555"/>
      <c r="AZ27" s="555"/>
      <c r="BA27" s="555"/>
      <c r="BB27" s="555"/>
      <c r="BC27" s="555"/>
      <c r="BD27" s="555"/>
      <c r="BE27" s="555"/>
      <c r="BF27" s="556"/>
      <c r="BG27" s="538">
        <v>14038101</v>
      </c>
      <c r="BH27" s="541"/>
      <c r="BI27" s="541"/>
      <c r="BJ27" s="541"/>
      <c r="BK27" s="541"/>
      <c r="BL27" s="541"/>
      <c r="BM27" s="541"/>
      <c r="BN27" s="542"/>
      <c r="BO27" s="546">
        <v>100</v>
      </c>
      <c r="BP27" s="546"/>
      <c r="BQ27" s="546"/>
      <c r="BR27" s="546"/>
      <c r="BS27" s="557">
        <v>145910</v>
      </c>
      <c r="BT27" s="557"/>
      <c r="BU27" s="557"/>
      <c r="BV27" s="557"/>
      <c r="BW27" s="557"/>
      <c r="BX27" s="557"/>
      <c r="BY27" s="557"/>
      <c r="BZ27" s="557"/>
      <c r="CA27" s="557"/>
      <c r="CB27" s="576"/>
      <c r="CD27" s="543" t="s">
        <v>342</v>
      </c>
      <c r="CE27" s="544"/>
      <c r="CF27" s="544"/>
      <c r="CG27" s="544"/>
      <c r="CH27" s="544"/>
      <c r="CI27" s="544"/>
      <c r="CJ27" s="544"/>
      <c r="CK27" s="544"/>
      <c r="CL27" s="544"/>
      <c r="CM27" s="544"/>
      <c r="CN27" s="544"/>
      <c r="CO27" s="544"/>
      <c r="CP27" s="544"/>
      <c r="CQ27" s="545"/>
      <c r="CR27" s="538">
        <v>6296176</v>
      </c>
      <c r="CS27" s="536"/>
      <c r="CT27" s="536"/>
      <c r="CU27" s="536"/>
      <c r="CV27" s="536"/>
      <c r="CW27" s="536"/>
      <c r="CX27" s="536"/>
      <c r="CY27" s="537"/>
      <c r="CZ27" s="573">
        <v>15.3</v>
      </c>
      <c r="DA27" s="574"/>
      <c r="DB27" s="574"/>
      <c r="DC27" s="575"/>
      <c r="DD27" s="535">
        <v>2077526</v>
      </c>
      <c r="DE27" s="536"/>
      <c r="DF27" s="536"/>
      <c r="DG27" s="536"/>
      <c r="DH27" s="536"/>
      <c r="DI27" s="536"/>
      <c r="DJ27" s="536"/>
      <c r="DK27" s="537"/>
      <c r="DL27" s="535">
        <v>2061015</v>
      </c>
      <c r="DM27" s="536"/>
      <c r="DN27" s="536"/>
      <c r="DO27" s="536"/>
      <c r="DP27" s="536"/>
      <c r="DQ27" s="536"/>
      <c r="DR27" s="536"/>
      <c r="DS27" s="536"/>
      <c r="DT27" s="536"/>
      <c r="DU27" s="536"/>
      <c r="DV27" s="537"/>
      <c r="DW27" s="532">
        <v>8.1</v>
      </c>
      <c r="DX27" s="533"/>
      <c r="DY27" s="533"/>
      <c r="DZ27" s="533"/>
      <c r="EA27" s="533"/>
      <c r="EB27" s="533"/>
      <c r="EC27" s="534"/>
    </row>
    <row r="28" spans="2:133" ht="11.25" customHeight="1" x14ac:dyDescent="0.2">
      <c r="B28" s="587" t="s">
        <v>343</v>
      </c>
      <c r="C28" s="588"/>
      <c r="D28" s="588"/>
      <c r="E28" s="588"/>
      <c r="F28" s="588"/>
      <c r="G28" s="588"/>
      <c r="H28" s="588"/>
      <c r="I28" s="588"/>
      <c r="J28" s="588"/>
      <c r="K28" s="588"/>
      <c r="L28" s="588"/>
      <c r="M28" s="588"/>
      <c r="N28" s="588"/>
      <c r="O28" s="588"/>
      <c r="P28" s="588"/>
      <c r="Q28" s="589"/>
      <c r="R28" s="538" t="s">
        <v>403</v>
      </c>
      <c r="S28" s="541"/>
      <c r="T28" s="541"/>
      <c r="U28" s="541"/>
      <c r="V28" s="541"/>
      <c r="W28" s="541"/>
      <c r="X28" s="541"/>
      <c r="Y28" s="542"/>
      <c r="Z28" s="546" t="s">
        <v>403</v>
      </c>
      <c r="AA28" s="546"/>
      <c r="AB28" s="546"/>
      <c r="AC28" s="546"/>
      <c r="AD28" s="557" t="s">
        <v>403</v>
      </c>
      <c r="AE28" s="557"/>
      <c r="AF28" s="557"/>
      <c r="AG28" s="557"/>
      <c r="AH28" s="557"/>
      <c r="AI28" s="557"/>
      <c r="AJ28" s="557"/>
      <c r="AK28" s="557"/>
      <c r="AL28" s="532" t="s">
        <v>403</v>
      </c>
      <c r="AM28" s="539"/>
      <c r="AN28" s="539"/>
      <c r="AO28" s="540"/>
      <c r="AP28" s="558"/>
      <c r="AQ28" s="559"/>
      <c r="AR28" s="559"/>
      <c r="AS28" s="559"/>
      <c r="AT28" s="559"/>
      <c r="AU28" s="559"/>
      <c r="AV28" s="559"/>
      <c r="AW28" s="559"/>
      <c r="AX28" s="559"/>
      <c r="AY28" s="559"/>
      <c r="AZ28" s="559"/>
      <c r="BA28" s="559"/>
      <c r="BB28" s="559"/>
      <c r="BC28" s="559"/>
      <c r="BD28" s="559"/>
      <c r="BE28" s="559"/>
      <c r="BF28" s="560"/>
      <c r="BG28" s="538"/>
      <c r="BH28" s="541"/>
      <c r="BI28" s="541"/>
      <c r="BJ28" s="541"/>
      <c r="BK28" s="541"/>
      <c r="BL28" s="541"/>
      <c r="BM28" s="541"/>
      <c r="BN28" s="542"/>
      <c r="BO28" s="546"/>
      <c r="BP28" s="546"/>
      <c r="BQ28" s="546"/>
      <c r="BR28" s="546"/>
      <c r="BS28" s="557"/>
      <c r="BT28" s="557"/>
      <c r="BU28" s="557"/>
      <c r="BV28" s="557"/>
      <c r="BW28" s="557"/>
      <c r="BX28" s="557"/>
      <c r="BY28" s="557"/>
      <c r="BZ28" s="557"/>
      <c r="CA28" s="557"/>
      <c r="CB28" s="576"/>
      <c r="CD28" s="543" t="s">
        <v>344</v>
      </c>
      <c r="CE28" s="544"/>
      <c r="CF28" s="544"/>
      <c r="CG28" s="544"/>
      <c r="CH28" s="544"/>
      <c r="CI28" s="544"/>
      <c r="CJ28" s="544"/>
      <c r="CK28" s="544"/>
      <c r="CL28" s="544"/>
      <c r="CM28" s="544"/>
      <c r="CN28" s="544"/>
      <c r="CO28" s="544"/>
      <c r="CP28" s="544"/>
      <c r="CQ28" s="545"/>
      <c r="CR28" s="538">
        <v>5231578</v>
      </c>
      <c r="CS28" s="541"/>
      <c r="CT28" s="541"/>
      <c r="CU28" s="541"/>
      <c r="CV28" s="541"/>
      <c r="CW28" s="541"/>
      <c r="CX28" s="541"/>
      <c r="CY28" s="542"/>
      <c r="CZ28" s="573">
        <v>12.7</v>
      </c>
      <c r="DA28" s="574"/>
      <c r="DB28" s="574"/>
      <c r="DC28" s="575"/>
      <c r="DD28" s="535">
        <v>4999320</v>
      </c>
      <c r="DE28" s="541"/>
      <c r="DF28" s="541"/>
      <c r="DG28" s="541"/>
      <c r="DH28" s="541"/>
      <c r="DI28" s="541"/>
      <c r="DJ28" s="541"/>
      <c r="DK28" s="542"/>
      <c r="DL28" s="535">
        <v>4999320</v>
      </c>
      <c r="DM28" s="541"/>
      <c r="DN28" s="541"/>
      <c r="DO28" s="541"/>
      <c r="DP28" s="541"/>
      <c r="DQ28" s="541"/>
      <c r="DR28" s="541"/>
      <c r="DS28" s="541"/>
      <c r="DT28" s="541"/>
      <c r="DU28" s="541"/>
      <c r="DV28" s="542"/>
      <c r="DW28" s="532">
        <v>19.5</v>
      </c>
      <c r="DX28" s="533"/>
      <c r="DY28" s="533"/>
      <c r="DZ28" s="533"/>
      <c r="EA28" s="533"/>
      <c r="EB28" s="533"/>
      <c r="EC28" s="534"/>
    </row>
    <row r="29" spans="2:133" ht="11.25" customHeight="1" x14ac:dyDescent="0.2">
      <c r="B29" s="554" t="s">
        <v>345</v>
      </c>
      <c r="C29" s="555"/>
      <c r="D29" s="555"/>
      <c r="E29" s="555"/>
      <c r="F29" s="555"/>
      <c r="G29" s="555"/>
      <c r="H29" s="555"/>
      <c r="I29" s="555"/>
      <c r="J29" s="555"/>
      <c r="K29" s="555"/>
      <c r="L29" s="555"/>
      <c r="M29" s="555"/>
      <c r="N29" s="555"/>
      <c r="O29" s="555"/>
      <c r="P29" s="555"/>
      <c r="Q29" s="556"/>
      <c r="R29" s="538">
        <v>3703162</v>
      </c>
      <c r="S29" s="541"/>
      <c r="T29" s="541"/>
      <c r="U29" s="541"/>
      <c r="V29" s="541"/>
      <c r="W29" s="541"/>
      <c r="X29" s="541"/>
      <c r="Y29" s="542"/>
      <c r="Z29" s="546">
        <v>8.5</v>
      </c>
      <c r="AA29" s="546"/>
      <c r="AB29" s="546"/>
      <c r="AC29" s="546"/>
      <c r="AD29" s="557" t="s">
        <v>403</v>
      </c>
      <c r="AE29" s="557"/>
      <c r="AF29" s="557"/>
      <c r="AG29" s="557"/>
      <c r="AH29" s="557"/>
      <c r="AI29" s="557"/>
      <c r="AJ29" s="557"/>
      <c r="AK29" s="557"/>
      <c r="AL29" s="532" t="s">
        <v>403</v>
      </c>
      <c r="AM29" s="539"/>
      <c r="AN29" s="539"/>
      <c r="AO29" s="540"/>
      <c r="AP29" s="625" t="s">
        <v>271</v>
      </c>
      <c r="AQ29" s="626"/>
      <c r="AR29" s="626"/>
      <c r="AS29" s="626"/>
      <c r="AT29" s="626"/>
      <c r="AU29" s="626"/>
      <c r="AV29" s="626"/>
      <c r="AW29" s="626"/>
      <c r="AX29" s="626"/>
      <c r="AY29" s="626"/>
      <c r="AZ29" s="626"/>
      <c r="BA29" s="626"/>
      <c r="BB29" s="626"/>
      <c r="BC29" s="626"/>
      <c r="BD29" s="626"/>
      <c r="BE29" s="626"/>
      <c r="BF29" s="627"/>
      <c r="BG29" s="625" t="s">
        <v>346</v>
      </c>
      <c r="BH29" s="638"/>
      <c r="BI29" s="638"/>
      <c r="BJ29" s="638"/>
      <c r="BK29" s="638"/>
      <c r="BL29" s="638"/>
      <c r="BM29" s="638"/>
      <c r="BN29" s="638"/>
      <c r="BO29" s="638"/>
      <c r="BP29" s="638"/>
      <c r="BQ29" s="639"/>
      <c r="BR29" s="625" t="s">
        <v>347</v>
      </c>
      <c r="BS29" s="638"/>
      <c r="BT29" s="638"/>
      <c r="BU29" s="638"/>
      <c r="BV29" s="638"/>
      <c r="BW29" s="638"/>
      <c r="BX29" s="638"/>
      <c r="BY29" s="638"/>
      <c r="BZ29" s="638"/>
      <c r="CA29" s="638"/>
      <c r="CB29" s="639"/>
      <c r="CD29" s="547" t="s">
        <v>348</v>
      </c>
      <c r="CE29" s="548"/>
      <c r="CF29" s="543" t="s">
        <v>405</v>
      </c>
      <c r="CG29" s="544"/>
      <c r="CH29" s="544"/>
      <c r="CI29" s="544"/>
      <c r="CJ29" s="544"/>
      <c r="CK29" s="544"/>
      <c r="CL29" s="544"/>
      <c r="CM29" s="544"/>
      <c r="CN29" s="544"/>
      <c r="CO29" s="544"/>
      <c r="CP29" s="544"/>
      <c r="CQ29" s="545"/>
      <c r="CR29" s="538">
        <v>5231175</v>
      </c>
      <c r="CS29" s="536"/>
      <c r="CT29" s="536"/>
      <c r="CU29" s="536"/>
      <c r="CV29" s="536"/>
      <c r="CW29" s="536"/>
      <c r="CX29" s="536"/>
      <c r="CY29" s="537"/>
      <c r="CZ29" s="573">
        <v>12.7</v>
      </c>
      <c r="DA29" s="574"/>
      <c r="DB29" s="574"/>
      <c r="DC29" s="575"/>
      <c r="DD29" s="535">
        <v>4998917</v>
      </c>
      <c r="DE29" s="536"/>
      <c r="DF29" s="536"/>
      <c r="DG29" s="536"/>
      <c r="DH29" s="536"/>
      <c r="DI29" s="536"/>
      <c r="DJ29" s="536"/>
      <c r="DK29" s="537"/>
      <c r="DL29" s="535">
        <v>4998917</v>
      </c>
      <c r="DM29" s="536"/>
      <c r="DN29" s="536"/>
      <c r="DO29" s="536"/>
      <c r="DP29" s="536"/>
      <c r="DQ29" s="536"/>
      <c r="DR29" s="536"/>
      <c r="DS29" s="536"/>
      <c r="DT29" s="536"/>
      <c r="DU29" s="536"/>
      <c r="DV29" s="537"/>
      <c r="DW29" s="532">
        <v>19.5</v>
      </c>
      <c r="DX29" s="533"/>
      <c r="DY29" s="533"/>
      <c r="DZ29" s="533"/>
      <c r="EA29" s="533"/>
      <c r="EB29" s="533"/>
      <c r="EC29" s="534"/>
    </row>
    <row r="30" spans="2:133" ht="11.25" customHeight="1" x14ac:dyDescent="0.2">
      <c r="B30" s="554" t="s">
        <v>349</v>
      </c>
      <c r="C30" s="555"/>
      <c r="D30" s="555"/>
      <c r="E30" s="555"/>
      <c r="F30" s="555"/>
      <c r="G30" s="555"/>
      <c r="H30" s="555"/>
      <c r="I30" s="555"/>
      <c r="J30" s="555"/>
      <c r="K30" s="555"/>
      <c r="L30" s="555"/>
      <c r="M30" s="555"/>
      <c r="N30" s="555"/>
      <c r="O30" s="555"/>
      <c r="P30" s="555"/>
      <c r="Q30" s="556"/>
      <c r="R30" s="538">
        <v>130285</v>
      </c>
      <c r="S30" s="541"/>
      <c r="T30" s="541"/>
      <c r="U30" s="541"/>
      <c r="V30" s="541"/>
      <c r="W30" s="541"/>
      <c r="X30" s="541"/>
      <c r="Y30" s="542"/>
      <c r="Z30" s="546">
        <v>0.3</v>
      </c>
      <c r="AA30" s="546"/>
      <c r="AB30" s="546"/>
      <c r="AC30" s="546"/>
      <c r="AD30" s="557">
        <v>43713</v>
      </c>
      <c r="AE30" s="557"/>
      <c r="AF30" s="557"/>
      <c r="AG30" s="557"/>
      <c r="AH30" s="557"/>
      <c r="AI30" s="557"/>
      <c r="AJ30" s="557"/>
      <c r="AK30" s="557"/>
      <c r="AL30" s="532">
        <v>0.2</v>
      </c>
      <c r="AM30" s="539"/>
      <c r="AN30" s="539"/>
      <c r="AO30" s="540"/>
      <c r="AP30" s="642" t="s">
        <v>350</v>
      </c>
      <c r="AQ30" s="643"/>
      <c r="AR30" s="643"/>
      <c r="AS30" s="643"/>
      <c r="AT30" s="630" t="s">
        <v>351</v>
      </c>
      <c r="AU30" s="164"/>
      <c r="AV30" s="164"/>
      <c r="AW30" s="164"/>
      <c r="AX30" s="584" t="s">
        <v>239</v>
      </c>
      <c r="AY30" s="585"/>
      <c r="AZ30" s="585"/>
      <c r="BA30" s="585"/>
      <c r="BB30" s="585"/>
      <c r="BC30" s="585"/>
      <c r="BD30" s="585"/>
      <c r="BE30" s="585"/>
      <c r="BF30" s="586"/>
      <c r="BG30" s="636">
        <v>95.8</v>
      </c>
      <c r="BH30" s="637"/>
      <c r="BI30" s="637"/>
      <c r="BJ30" s="637"/>
      <c r="BK30" s="637"/>
      <c r="BL30" s="637"/>
      <c r="BM30" s="640">
        <v>81.5</v>
      </c>
      <c r="BN30" s="637"/>
      <c r="BO30" s="637"/>
      <c r="BP30" s="637"/>
      <c r="BQ30" s="641"/>
      <c r="BR30" s="636">
        <v>94.6</v>
      </c>
      <c r="BS30" s="637"/>
      <c r="BT30" s="637"/>
      <c r="BU30" s="637"/>
      <c r="BV30" s="637"/>
      <c r="BW30" s="637"/>
      <c r="BX30" s="640">
        <v>80.2</v>
      </c>
      <c r="BY30" s="637"/>
      <c r="BZ30" s="637"/>
      <c r="CA30" s="637"/>
      <c r="CB30" s="641"/>
      <c r="CD30" s="549"/>
      <c r="CE30" s="550"/>
      <c r="CF30" s="543" t="s">
        <v>406</v>
      </c>
      <c r="CG30" s="544"/>
      <c r="CH30" s="544"/>
      <c r="CI30" s="544"/>
      <c r="CJ30" s="544"/>
      <c r="CK30" s="544"/>
      <c r="CL30" s="544"/>
      <c r="CM30" s="544"/>
      <c r="CN30" s="544"/>
      <c r="CO30" s="544"/>
      <c r="CP30" s="544"/>
      <c r="CQ30" s="545"/>
      <c r="CR30" s="538">
        <v>4523086</v>
      </c>
      <c r="CS30" s="541"/>
      <c r="CT30" s="541"/>
      <c r="CU30" s="541"/>
      <c r="CV30" s="541"/>
      <c r="CW30" s="541"/>
      <c r="CX30" s="541"/>
      <c r="CY30" s="542"/>
      <c r="CZ30" s="573">
        <v>11</v>
      </c>
      <c r="DA30" s="574"/>
      <c r="DB30" s="574"/>
      <c r="DC30" s="575"/>
      <c r="DD30" s="535">
        <v>4345850</v>
      </c>
      <c r="DE30" s="541"/>
      <c r="DF30" s="541"/>
      <c r="DG30" s="541"/>
      <c r="DH30" s="541"/>
      <c r="DI30" s="541"/>
      <c r="DJ30" s="541"/>
      <c r="DK30" s="542"/>
      <c r="DL30" s="535">
        <v>4345850</v>
      </c>
      <c r="DM30" s="541"/>
      <c r="DN30" s="541"/>
      <c r="DO30" s="541"/>
      <c r="DP30" s="541"/>
      <c r="DQ30" s="541"/>
      <c r="DR30" s="541"/>
      <c r="DS30" s="541"/>
      <c r="DT30" s="541"/>
      <c r="DU30" s="541"/>
      <c r="DV30" s="542"/>
      <c r="DW30" s="532">
        <v>17</v>
      </c>
      <c r="DX30" s="533"/>
      <c r="DY30" s="533"/>
      <c r="DZ30" s="533"/>
      <c r="EA30" s="533"/>
      <c r="EB30" s="533"/>
      <c r="EC30" s="534"/>
    </row>
    <row r="31" spans="2:133" ht="11.25" customHeight="1" x14ac:dyDescent="0.2">
      <c r="B31" s="554" t="s">
        <v>352</v>
      </c>
      <c r="C31" s="555"/>
      <c r="D31" s="555"/>
      <c r="E31" s="555"/>
      <c r="F31" s="555"/>
      <c r="G31" s="555"/>
      <c r="H31" s="555"/>
      <c r="I31" s="555"/>
      <c r="J31" s="555"/>
      <c r="K31" s="555"/>
      <c r="L31" s="555"/>
      <c r="M31" s="555"/>
      <c r="N31" s="555"/>
      <c r="O31" s="555"/>
      <c r="P31" s="555"/>
      <c r="Q31" s="556"/>
      <c r="R31" s="538">
        <v>24958</v>
      </c>
      <c r="S31" s="541"/>
      <c r="T31" s="541"/>
      <c r="U31" s="541"/>
      <c r="V31" s="541"/>
      <c r="W31" s="541"/>
      <c r="X31" s="541"/>
      <c r="Y31" s="542"/>
      <c r="Z31" s="546">
        <v>0.1</v>
      </c>
      <c r="AA31" s="546"/>
      <c r="AB31" s="546"/>
      <c r="AC31" s="546"/>
      <c r="AD31" s="557" t="s">
        <v>398</v>
      </c>
      <c r="AE31" s="557"/>
      <c r="AF31" s="557"/>
      <c r="AG31" s="557"/>
      <c r="AH31" s="557"/>
      <c r="AI31" s="557"/>
      <c r="AJ31" s="557"/>
      <c r="AK31" s="557"/>
      <c r="AL31" s="532" t="s">
        <v>398</v>
      </c>
      <c r="AM31" s="539"/>
      <c r="AN31" s="539"/>
      <c r="AO31" s="540"/>
      <c r="AP31" s="644"/>
      <c r="AQ31" s="645"/>
      <c r="AR31" s="645"/>
      <c r="AS31" s="645"/>
      <c r="AT31" s="631"/>
      <c r="AU31" s="165" t="s">
        <v>407</v>
      </c>
      <c r="AV31" s="165"/>
      <c r="AW31" s="165"/>
      <c r="AX31" s="554" t="s">
        <v>353</v>
      </c>
      <c r="AY31" s="555"/>
      <c r="AZ31" s="555"/>
      <c r="BA31" s="555"/>
      <c r="BB31" s="555"/>
      <c r="BC31" s="555"/>
      <c r="BD31" s="555"/>
      <c r="BE31" s="555"/>
      <c r="BF31" s="556"/>
      <c r="BG31" s="633">
        <v>96.4</v>
      </c>
      <c r="BH31" s="536"/>
      <c r="BI31" s="536"/>
      <c r="BJ31" s="536"/>
      <c r="BK31" s="536"/>
      <c r="BL31" s="536"/>
      <c r="BM31" s="539">
        <v>88.7</v>
      </c>
      <c r="BN31" s="634"/>
      <c r="BO31" s="634"/>
      <c r="BP31" s="634"/>
      <c r="BQ31" s="577"/>
      <c r="BR31" s="633">
        <v>96.2</v>
      </c>
      <c r="BS31" s="536"/>
      <c r="BT31" s="536"/>
      <c r="BU31" s="536"/>
      <c r="BV31" s="536"/>
      <c r="BW31" s="536"/>
      <c r="BX31" s="539">
        <v>87.9</v>
      </c>
      <c r="BY31" s="634"/>
      <c r="BZ31" s="634"/>
      <c r="CA31" s="634"/>
      <c r="CB31" s="577"/>
      <c r="CD31" s="549"/>
      <c r="CE31" s="550"/>
      <c r="CF31" s="543" t="s">
        <v>408</v>
      </c>
      <c r="CG31" s="544"/>
      <c r="CH31" s="544"/>
      <c r="CI31" s="544"/>
      <c r="CJ31" s="544"/>
      <c r="CK31" s="544"/>
      <c r="CL31" s="544"/>
      <c r="CM31" s="544"/>
      <c r="CN31" s="544"/>
      <c r="CO31" s="544"/>
      <c r="CP31" s="544"/>
      <c r="CQ31" s="545"/>
      <c r="CR31" s="538">
        <v>708089</v>
      </c>
      <c r="CS31" s="536"/>
      <c r="CT31" s="536"/>
      <c r="CU31" s="536"/>
      <c r="CV31" s="536"/>
      <c r="CW31" s="536"/>
      <c r="CX31" s="536"/>
      <c r="CY31" s="537"/>
      <c r="CZ31" s="573">
        <v>1.7</v>
      </c>
      <c r="DA31" s="574"/>
      <c r="DB31" s="574"/>
      <c r="DC31" s="575"/>
      <c r="DD31" s="535">
        <v>653067</v>
      </c>
      <c r="DE31" s="536"/>
      <c r="DF31" s="536"/>
      <c r="DG31" s="536"/>
      <c r="DH31" s="536"/>
      <c r="DI31" s="536"/>
      <c r="DJ31" s="536"/>
      <c r="DK31" s="537"/>
      <c r="DL31" s="535">
        <v>653067</v>
      </c>
      <c r="DM31" s="536"/>
      <c r="DN31" s="536"/>
      <c r="DO31" s="536"/>
      <c r="DP31" s="536"/>
      <c r="DQ31" s="536"/>
      <c r="DR31" s="536"/>
      <c r="DS31" s="536"/>
      <c r="DT31" s="536"/>
      <c r="DU31" s="536"/>
      <c r="DV31" s="537"/>
      <c r="DW31" s="532">
        <v>2.6</v>
      </c>
      <c r="DX31" s="533"/>
      <c r="DY31" s="533"/>
      <c r="DZ31" s="533"/>
      <c r="EA31" s="533"/>
      <c r="EB31" s="533"/>
      <c r="EC31" s="534"/>
    </row>
    <row r="32" spans="2:133" ht="11.25" customHeight="1" x14ac:dyDescent="0.2">
      <c r="B32" s="554" t="s">
        <v>354</v>
      </c>
      <c r="C32" s="555"/>
      <c r="D32" s="555"/>
      <c r="E32" s="555"/>
      <c r="F32" s="555"/>
      <c r="G32" s="555"/>
      <c r="H32" s="555"/>
      <c r="I32" s="555"/>
      <c r="J32" s="555"/>
      <c r="K32" s="555"/>
      <c r="L32" s="555"/>
      <c r="M32" s="555"/>
      <c r="N32" s="555"/>
      <c r="O32" s="555"/>
      <c r="P32" s="555"/>
      <c r="Q32" s="556"/>
      <c r="R32" s="538">
        <v>204279</v>
      </c>
      <c r="S32" s="541"/>
      <c r="T32" s="541"/>
      <c r="U32" s="541"/>
      <c r="V32" s="541"/>
      <c r="W32" s="541"/>
      <c r="X32" s="541"/>
      <c r="Y32" s="542"/>
      <c r="Z32" s="546">
        <v>0.5</v>
      </c>
      <c r="AA32" s="546"/>
      <c r="AB32" s="546"/>
      <c r="AC32" s="546"/>
      <c r="AD32" s="557" t="s">
        <v>409</v>
      </c>
      <c r="AE32" s="557"/>
      <c r="AF32" s="557"/>
      <c r="AG32" s="557"/>
      <c r="AH32" s="557"/>
      <c r="AI32" s="557"/>
      <c r="AJ32" s="557"/>
      <c r="AK32" s="557"/>
      <c r="AL32" s="532" t="s">
        <v>409</v>
      </c>
      <c r="AM32" s="539"/>
      <c r="AN32" s="539"/>
      <c r="AO32" s="540"/>
      <c r="AP32" s="646"/>
      <c r="AQ32" s="647"/>
      <c r="AR32" s="647"/>
      <c r="AS32" s="647"/>
      <c r="AT32" s="632"/>
      <c r="AU32" s="166"/>
      <c r="AV32" s="166"/>
      <c r="AW32" s="166"/>
      <c r="AX32" s="558" t="s">
        <v>355</v>
      </c>
      <c r="AY32" s="559"/>
      <c r="AZ32" s="559"/>
      <c r="BA32" s="559"/>
      <c r="BB32" s="559"/>
      <c r="BC32" s="559"/>
      <c r="BD32" s="559"/>
      <c r="BE32" s="559"/>
      <c r="BF32" s="560"/>
      <c r="BG32" s="635">
        <v>95</v>
      </c>
      <c r="BH32" s="590"/>
      <c r="BI32" s="590"/>
      <c r="BJ32" s="590"/>
      <c r="BK32" s="590"/>
      <c r="BL32" s="590"/>
      <c r="BM32" s="623">
        <v>76.599999999999994</v>
      </c>
      <c r="BN32" s="590"/>
      <c r="BO32" s="590"/>
      <c r="BP32" s="590"/>
      <c r="BQ32" s="620"/>
      <c r="BR32" s="635">
        <v>93.4</v>
      </c>
      <c r="BS32" s="590"/>
      <c r="BT32" s="590"/>
      <c r="BU32" s="590"/>
      <c r="BV32" s="590"/>
      <c r="BW32" s="590"/>
      <c r="BX32" s="623">
        <v>75</v>
      </c>
      <c r="BY32" s="590"/>
      <c r="BZ32" s="590"/>
      <c r="CA32" s="590"/>
      <c r="CB32" s="620"/>
      <c r="CD32" s="551"/>
      <c r="CE32" s="552"/>
      <c r="CF32" s="543" t="s">
        <v>356</v>
      </c>
      <c r="CG32" s="544"/>
      <c r="CH32" s="544"/>
      <c r="CI32" s="544"/>
      <c r="CJ32" s="544"/>
      <c r="CK32" s="544"/>
      <c r="CL32" s="544"/>
      <c r="CM32" s="544"/>
      <c r="CN32" s="544"/>
      <c r="CO32" s="544"/>
      <c r="CP32" s="544"/>
      <c r="CQ32" s="545"/>
      <c r="CR32" s="538">
        <v>403</v>
      </c>
      <c r="CS32" s="541"/>
      <c r="CT32" s="541"/>
      <c r="CU32" s="541"/>
      <c r="CV32" s="541"/>
      <c r="CW32" s="541"/>
      <c r="CX32" s="541"/>
      <c r="CY32" s="542"/>
      <c r="CZ32" s="573">
        <v>0</v>
      </c>
      <c r="DA32" s="574"/>
      <c r="DB32" s="574"/>
      <c r="DC32" s="575"/>
      <c r="DD32" s="535">
        <v>403</v>
      </c>
      <c r="DE32" s="541"/>
      <c r="DF32" s="541"/>
      <c r="DG32" s="541"/>
      <c r="DH32" s="541"/>
      <c r="DI32" s="541"/>
      <c r="DJ32" s="541"/>
      <c r="DK32" s="542"/>
      <c r="DL32" s="535">
        <v>403</v>
      </c>
      <c r="DM32" s="541"/>
      <c r="DN32" s="541"/>
      <c r="DO32" s="541"/>
      <c r="DP32" s="541"/>
      <c r="DQ32" s="541"/>
      <c r="DR32" s="541"/>
      <c r="DS32" s="541"/>
      <c r="DT32" s="541"/>
      <c r="DU32" s="541"/>
      <c r="DV32" s="542"/>
      <c r="DW32" s="532">
        <v>0</v>
      </c>
      <c r="DX32" s="533"/>
      <c r="DY32" s="533"/>
      <c r="DZ32" s="533"/>
      <c r="EA32" s="533"/>
      <c r="EB32" s="533"/>
      <c r="EC32" s="534"/>
    </row>
    <row r="33" spans="2:133" ht="11.25" customHeight="1" x14ac:dyDescent="0.2">
      <c r="B33" s="554" t="s">
        <v>357</v>
      </c>
      <c r="C33" s="555"/>
      <c r="D33" s="555"/>
      <c r="E33" s="555"/>
      <c r="F33" s="555"/>
      <c r="G33" s="555"/>
      <c r="H33" s="555"/>
      <c r="I33" s="555"/>
      <c r="J33" s="555"/>
      <c r="K33" s="555"/>
      <c r="L33" s="555"/>
      <c r="M33" s="555"/>
      <c r="N33" s="555"/>
      <c r="O33" s="555"/>
      <c r="P33" s="555"/>
      <c r="Q33" s="556"/>
      <c r="R33" s="538">
        <v>2427614</v>
      </c>
      <c r="S33" s="541"/>
      <c r="T33" s="541"/>
      <c r="U33" s="541"/>
      <c r="V33" s="541"/>
      <c r="W33" s="541"/>
      <c r="X33" s="541"/>
      <c r="Y33" s="542"/>
      <c r="Z33" s="546">
        <v>5.6</v>
      </c>
      <c r="AA33" s="546"/>
      <c r="AB33" s="546"/>
      <c r="AC33" s="546"/>
      <c r="AD33" s="557" t="s">
        <v>410</v>
      </c>
      <c r="AE33" s="557"/>
      <c r="AF33" s="557"/>
      <c r="AG33" s="557"/>
      <c r="AH33" s="557"/>
      <c r="AI33" s="557"/>
      <c r="AJ33" s="557"/>
      <c r="AK33" s="557"/>
      <c r="AL33" s="532" t="s">
        <v>410</v>
      </c>
      <c r="AM33" s="539"/>
      <c r="AN33" s="539"/>
      <c r="AO33" s="540"/>
      <c r="AP33" s="167"/>
      <c r="AQ33" s="168"/>
      <c r="AR33" s="165"/>
      <c r="AS33" s="164"/>
      <c r="AT33" s="164"/>
      <c r="AU33" s="164"/>
      <c r="AV33" s="164"/>
      <c r="AW33" s="164"/>
      <c r="AX33" s="164"/>
      <c r="AY33" s="164"/>
      <c r="AZ33" s="164"/>
      <c r="BA33" s="164"/>
      <c r="BB33" s="164"/>
      <c r="BC33" s="164"/>
      <c r="BD33" s="164"/>
      <c r="BE33" s="164"/>
      <c r="BF33" s="164"/>
      <c r="BG33" s="168"/>
      <c r="BH33" s="168"/>
      <c r="BI33" s="168"/>
      <c r="BJ33" s="168"/>
      <c r="BK33" s="168"/>
      <c r="BL33" s="168"/>
      <c r="BM33" s="168"/>
      <c r="BN33" s="168"/>
      <c r="BO33" s="168"/>
      <c r="BP33" s="168"/>
      <c r="BQ33" s="168"/>
      <c r="BR33" s="168"/>
      <c r="BS33" s="168"/>
      <c r="BT33" s="168"/>
      <c r="BU33" s="168"/>
      <c r="BV33" s="168"/>
      <c r="BW33" s="168"/>
      <c r="BX33" s="168"/>
      <c r="BY33" s="168"/>
      <c r="BZ33" s="168"/>
      <c r="CA33" s="168"/>
      <c r="CB33" s="168"/>
      <c r="CD33" s="543" t="s">
        <v>358</v>
      </c>
      <c r="CE33" s="544"/>
      <c r="CF33" s="544"/>
      <c r="CG33" s="544"/>
      <c r="CH33" s="544"/>
      <c r="CI33" s="544"/>
      <c r="CJ33" s="544"/>
      <c r="CK33" s="544"/>
      <c r="CL33" s="544"/>
      <c r="CM33" s="544"/>
      <c r="CN33" s="544"/>
      <c r="CO33" s="544"/>
      <c r="CP33" s="544"/>
      <c r="CQ33" s="545"/>
      <c r="CR33" s="538">
        <v>14077393</v>
      </c>
      <c r="CS33" s="536"/>
      <c r="CT33" s="536"/>
      <c r="CU33" s="536"/>
      <c r="CV33" s="536"/>
      <c r="CW33" s="536"/>
      <c r="CX33" s="536"/>
      <c r="CY33" s="537"/>
      <c r="CZ33" s="573">
        <v>34.200000000000003</v>
      </c>
      <c r="DA33" s="574"/>
      <c r="DB33" s="574"/>
      <c r="DC33" s="575"/>
      <c r="DD33" s="535">
        <v>10662432</v>
      </c>
      <c r="DE33" s="536"/>
      <c r="DF33" s="536"/>
      <c r="DG33" s="536"/>
      <c r="DH33" s="536"/>
      <c r="DI33" s="536"/>
      <c r="DJ33" s="536"/>
      <c r="DK33" s="537"/>
      <c r="DL33" s="535">
        <v>8036162</v>
      </c>
      <c r="DM33" s="536"/>
      <c r="DN33" s="536"/>
      <c r="DO33" s="536"/>
      <c r="DP33" s="536"/>
      <c r="DQ33" s="536"/>
      <c r="DR33" s="536"/>
      <c r="DS33" s="536"/>
      <c r="DT33" s="536"/>
      <c r="DU33" s="536"/>
      <c r="DV33" s="537"/>
      <c r="DW33" s="532">
        <v>31.4</v>
      </c>
      <c r="DX33" s="533"/>
      <c r="DY33" s="533"/>
      <c r="DZ33" s="533"/>
      <c r="EA33" s="533"/>
      <c r="EB33" s="533"/>
      <c r="EC33" s="534"/>
    </row>
    <row r="34" spans="2:133" ht="11.25" customHeight="1" x14ac:dyDescent="0.2">
      <c r="B34" s="554" t="s">
        <v>359</v>
      </c>
      <c r="C34" s="555"/>
      <c r="D34" s="555"/>
      <c r="E34" s="555"/>
      <c r="F34" s="555"/>
      <c r="G34" s="555"/>
      <c r="H34" s="555"/>
      <c r="I34" s="555"/>
      <c r="J34" s="555"/>
      <c r="K34" s="555"/>
      <c r="L34" s="555"/>
      <c r="M34" s="555"/>
      <c r="N34" s="555"/>
      <c r="O34" s="555"/>
      <c r="P34" s="555"/>
      <c r="Q34" s="556"/>
      <c r="R34" s="538">
        <v>1746698</v>
      </c>
      <c r="S34" s="541"/>
      <c r="T34" s="541"/>
      <c r="U34" s="541"/>
      <c r="V34" s="541"/>
      <c r="W34" s="541"/>
      <c r="X34" s="541"/>
      <c r="Y34" s="542"/>
      <c r="Z34" s="546">
        <v>4</v>
      </c>
      <c r="AA34" s="546"/>
      <c r="AB34" s="546"/>
      <c r="AC34" s="546"/>
      <c r="AD34" s="557">
        <v>13568</v>
      </c>
      <c r="AE34" s="557"/>
      <c r="AF34" s="557"/>
      <c r="AG34" s="557"/>
      <c r="AH34" s="557"/>
      <c r="AI34" s="557"/>
      <c r="AJ34" s="557"/>
      <c r="AK34" s="557"/>
      <c r="AL34" s="532">
        <v>0.1</v>
      </c>
      <c r="AM34" s="539"/>
      <c r="AN34" s="539"/>
      <c r="AO34" s="540"/>
      <c r="AP34" s="169"/>
      <c r="AQ34" s="625" t="s">
        <v>360</v>
      </c>
      <c r="AR34" s="626"/>
      <c r="AS34" s="626"/>
      <c r="AT34" s="626"/>
      <c r="AU34" s="626"/>
      <c r="AV34" s="626"/>
      <c r="AW34" s="626"/>
      <c r="AX34" s="626"/>
      <c r="AY34" s="626"/>
      <c r="AZ34" s="626"/>
      <c r="BA34" s="626"/>
      <c r="BB34" s="626"/>
      <c r="BC34" s="626"/>
      <c r="BD34" s="626"/>
      <c r="BE34" s="626"/>
      <c r="BF34" s="627"/>
      <c r="BG34" s="625" t="s">
        <v>361</v>
      </c>
      <c r="BH34" s="626"/>
      <c r="BI34" s="626"/>
      <c r="BJ34" s="626"/>
      <c r="BK34" s="626"/>
      <c r="BL34" s="626"/>
      <c r="BM34" s="626"/>
      <c r="BN34" s="626"/>
      <c r="BO34" s="626"/>
      <c r="BP34" s="626"/>
      <c r="BQ34" s="626"/>
      <c r="BR34" s="626"/>
      <c r="BS34" s="626"/>
      <c r="BT34" s="626"/>
      <c r="BU34" s="626"/>
      <c r="BV34" s="626"/>
      <c r="BW34" s="626"/>
      <c r="BX34" s="626"/>
      <c r="BY34" s="626"/>
      <c r="BZ34" s="626"/>
      <c r="CA34" s="626"/>
      <c r="CB34" s="627"/>
      <c r="CD34" s="543" t="s">
        <v>362</v>
      </c>
      <c r="CE34" s="544"/>
      <c r="CF34" s="544"/>
      <c r="CG34" s="544"/>
      <c r="CH34" s="544"/>
      <c r="CI34" s="544"/>
      <c r="CJ34" s="544"/>
      <c r="CK34" s="544"/>
      <c r="CL34" s="544"/>
      <c r="CM34" s="544"/>
      <c r="CN34" s="544"/>
      <c r="CO34" s="544"/>
      <c r="CP34" s="544"/>
      <c r="CQ34" s="545"/>
      <c r="CR34" s="538">
        <v>5690957</v>
      </c>
      <c r="CS34" s="541"/>
      <c r="CT34" s="541"/>
      <c r="CU34" s="541"/>
      <c r="CV34" s="541"/>
      <c r="CW34" s="541"/>
      <c r="CX34" s="541"/>
      <c r="CY34" s="542"/>
      <c r="CZ34" s="573">
        <v>13.8</v>
      </c>
      <c r="DA34" s="574"/>
      <c r="DB34" s="574"/>
      <c r="DC34" s="575"/>
      <c r="DD34" s="535">
        <v>4498480</v>
      </c>
      <c r="DE34" s="541"/>
      <c r="DF34" s="541"/>
      <c r="DG34" s="541"/>
      <c r="DH34" s="541"/>
      <c r="DI34" s="541"/>
      <c r="DJ34" s="541"/>
      <c r="DK34" s="542"/>
      <c r="DL34" s="535">
        <v>4079384</v>
      </c>
      <c r="DM34" s="541"/>
      <c r="DN34" s="541"/>
      <c r="DO34" s="541"/>
      <c r="DP34" s="541"/>
      <c r="DQ34" s="541"/>
      <c r="DR34" s="541"/>
      <c r="DS34" s="541"/>
      <c r="DT34" s="541"/>
      <c r="DU34" s="541"/>
      <c r="DV34" s="542"/>
      <c r="DW34" s="532">
        <v>16</v>
      </c>
      <c r="DX34" s="533"/>
      <c r="DY34" s="533"/>
      <c r="DZ34" s="533"/>
      <c r="EA34" s="533"/>
      <c r="EB34" s="533"/>
      <c r="EC34" s="534"/>
    </row>
    <row r="35" spans="2:133" ht="11.25" customHeight="1" x14ac:dyDescent="0.2">
      <c r="B35" s="554" t="s">
        <v>363</v>
      </c>
      <c r="C35" s="555"/>
      <c r="D35" s="555"/>
      <c r="E35" s="555"/>
      <c r="F35" s="555"/>
      <c r="G35" s="555"/>
      <c r="H35" s="555"/>
      <c r="I35" s="555"/>
      <c r="J35" s="555"/>
      <c r="K35" s="555"/>
      <c r="L35" s="555"/>
      <c r="M35" s="555"/>
      <c r="N35" s="555"/>
      <c r="O35" s="555"/>
      <c r="P35" s="555"/>
      <c r="Q35" s="556"/>
      <c r="R35" s="538">
        <v>4599500</v>
      </c>
      <c r="S35" s="541"/>
      <c r="T35" s="541"/>
      <c r="U35" s="541"/>
      <c r="V35" s="541"/>
      <c r="W35" s="541"/>
      <c r="X35" s="541"/>
      <c r="Y35" s="542"/>
      <c r="Z35" s="546">
        <v>10.5</v>
      </c>
      <c r="AA35" s="546"/>
      <c r="AB35" s="546"/>
      <c r="AC35" s="546"/>
      <c r="AD35" s="557" t="s">
        <v>394</v>
      </c>
      <c r="AE35" s="557"/>
      <c r="AF35" s="557"/>
      <c r="AG35" s="557"/>
      <c r="AH35" s="557"/>
      <c r="AI35" s="557"/>
      <c r="AJ35" s="557"/>
      <c r="AK35" s="557"/>
      <c r="AL35" s="532" t="s">
        <v>394</v>
      </c>
      <c r="AM35" s="539"/>
      <c r="AN35" s="539"/>
      <c r="AO35" s="540"/>
      <c r="AP35" s="169"/>
      <c r="AQ35" s="561" t="s">
        <v>364</v>
      </c>
      <c r="AR35" s="562"/>
      <c r="AS35" s="562"/>
      <c r="AT35" s="562"/>
      <c r="AU35" s="562"/>
      <c r="AV35" s="562"/>
      <c r="AW35" s="562"/>
      <c r="AX35" s="562"/>
      <c r="AY35" s="563"/>
      <c r="AZ35" s="578">
        <v>3914574</v>
      </c>
      <c r="BA35" s="579"/>
      <c r="BB35" s="579"/>
      <c r="BC35" s="579"/>
      <c r="BD35" s="579"/>
      <c r="BE35" s="579"/>
      <c r="BF35" s="580"/>
      <c r="BG35" s="561" t="s">
        <v>365</v>
      </c>
      <c r="BH35" s="562"/>
      <c r="BI35" s="562"/>
      <c r="BJ35" s="562"/>
      <c r="BK35" s="562"/>
      <c r="BL35" s="562"/>
      <c r="BM35" s="562"/>
      <c r="BN35" s="562"/>
      <c r="BO35" s="562"/>
      <c r="BP35" s="562"/>
      <c r="BQ35" s="562"/>
      <c r="BR35" s="562"/>
      <c r="BS35" s="562"/>
      <c r="BT35" s="562"/>
      <c r="BU35" s="563"/>
      <c r="BV35" s="578">
        <v>127499</v>
      </c>
      <c r="BW35" s="579"/>
      <c r="BX35" s="579"/>
      <c r="BY35" s="579"/>
      <c r="BZ35" s="579"/>
      <c r="CA35" s="579"/>
      <c r="CB35" s="580"/>
      <c r="CD35" s="543" t="s">
        <v>366</v>
      </c>
      <c r="CE35" s="544"/>
      <c r="CF35" s="544"/>
      <c r="CG35" s="544"/>
      <c r="CH35" s="544"/>
      <c r="CI35" s="544"/>
      <c r="CJ35" s="544"/>
      <c r="CK35" s="544"/>
      <c r="CL35" s="544"/>
      <c r="CM35" s="544"/>
      <c r="CN35" s="544"/>
      <c r="CO35" s="544"/>
      <c r="CP35" s="544"/>
      <c r="CQ35" s="545"/>
      <c r="CR35" s="538">
        <v>396519</v>
      </c>
      <c r="CS35" s="536"/>
      <c r="CT35" s="536"/>
      <c r="CU35" s="536"/>
      <c r="CV35" s="536"/>
      <c r="CW35" s="536"/>
      <c r="CX35" s="536"/>
      <c r="CY35" s="537"/>
      <c r="CZ35" s="573">
        <v>1</v>
      </c>
      <c r="DA35" s="574"/>
      <c r="DB35" s="574"/>
      <c r="DC35" s="575"/>
      <c r="DD35" s="535">
        <v>308876</v>
      </c>
      <c r="DE35" s="536"/>
      <c r="DF35" s="536"/>
      <c r="DG35" s="536"/>
      <c r="DH35" s="536"/>
      <c r="DI35" s="536"/>
      <c r="DJ35" s="536"/>
      <c r="DK35" s="537"/>
      <c r="DL35" s="535">
        <v>307595</v>
      </c>
      <c r="DM35" s="536"/>
      <c r="DN35" s="536"/>
      <c r="DO35" s="536"/>
      <c r="DP35" s="536"/>
      <c r="DQ35" s="536"/>
      <c r="DR35" s="536"/>
      <c r="DS35" s="536"/>
      <c r="DT35" s="536"/>
      <c r="DU35" s="536"/>
      <c r="DV35" s="537"/>
      <c r="DW35" s="532">
        <v>1.2</v>
      </c>
      <c r="DX35" s="533"/>
      <c r="DY35" s="533"/>
      <c r="DZ35" s="533"/>
      <c r="EA35" s="533"/>
      <c r="EB35" s="533"/>
      <c r="EC35" s="534"/>
    </row>
    <row r="36" spans="2:133" ht="11.25" customHeight="1" x14ac:dyDescent="0.2">
      <c r="B36" s="554" t="s">
        <v>367</v>
      </c>
      <c r="C36" s="555"/>
      <c r="D36" s="555"/>
      <c r="E36" s="555"/>
      <c r="F36" s="555"/>
      <c r="G36" s="555"/>
      <c r="H36" s="555"/>
      <c r="I36" s="555"/>
      <c r="J36" s="555"/>
      <c r="K36" s="555"/>
      <c r="L36" s="555"/>
      <c r="M36" s="555"/>
      <c r="N36" s="555"/>
      <c r="O36" s="555"/>
      <c r="P36" s="555"/>
      <c r="Q36" s="556"/>
      <c r="R36" s="538" t="s">
        <v>411</v>
      </c>
      <c r="S36" s="541"/>
      <c r="T36" s="541"/>
      <c r="U36" s="541"/>
      <c r="V36" s="541"/>
      <c r="W36" s="541"/>
      <c r="X36" s="541"/>
      <c r="Y36" s="542"/>
      <c r="Z36" s="546" t="s">
        <v>411</v>
      </c>
      <c r="AA36" s="546"/>
      <c r="AB36" s="546"/>
      <c r="AC36" s="546"/>
      <c r="AD36" s="557" t="s">
        <v>411</v>
      </c>
      <c r="AE36" s="557"/>
      <c r="AF36" s="557"/>
      <c r="AG36" s="557"/>
      <c r="AH36" s="557"/>
      <c r="AI36" s="557"/>
      <c r="AJ36" s="557"/>
      <c r="AK36" s="557"/>
      <c r="AL36" s="532" t="s">
        <v>411</v>
      </c>
      <c r="AM36" s="539"/>
      <c r="AN36" s="539"/>
      <c r="AO36" s="540"/>
      <c r="AQ36" s="564" t="s">
        <v>412</v>
      </c>
      <c r="AR36" s="565"/>
      <c r="AS36" s="565"/>
      <c r="AT36" s="565"/>
      <c r="AU36" s="565"/>
      <c r="AV36" s="565"/>
      <c r="AW36" s="565"/>
      <c r="AX36" s="565"/>
      <c r="AY36" s="566"/>
      <c r="AZ36" s="538">
        <v>867413</v>
      </c>
      <c r="BA36" s="541"/>
      <c r="BB36" s="541"/>
      <c r="BC36" s="541"/>
      <c r="BD36" s="536"/>
      <c r="BE36" s="536"/>
      <c r="BF36" s="577"/>
      <c r="BG36" s="543" t="s">
        <v>368</v>
      </c>
      <c r="BH36" s="544"/>
      <c r="BI36" s="544"/>
      <c r="BJ36" s="544"/>
      <c r="BK36" s="544"/>
      <c r="BL36" s="544"/>
      <c r="BM36" s="544"/>
      <c r="BN36" s="544"/>
      <c r="BO36" s="544"/>
      <c r="BP36" s="544"/>
      <c r="BQ36" s="544"/>
      <c r="BR36" s="544"/>
      <c r="BS36" s="544"/>
      <c r="BT36" s="544"/>
      <c r="BU36" s="545"/>
      <c r="BV36" s="538">
        <v>-196634</v>
      </c>
      <c r="BW36" s="541"/>
      <c r="BX36" s="541"/>
      <c r="BY36" s="541"/>
      <c r="BZ36" s="541"/>
      <c r="CA36" s="541"/>
      <c r="CB36" s="553"/>
      <c r="CD36" s="543" t="s">
        <v>369</v>
      </c>
      <c r="CE36" s="544"/>
      <c r="CF36" s="544"/>
      <c r="CG36" s="544"/>
      <c r="CH36" s="544"/>
      <c r="CI36" s="544"/>
      <c r="CJ36" s="544"/>
      <c r="CK36" s="544"/>
      <c r="CL36" s="544"/>
      <c r="CM36" s="544"/>
      <c r="CN36" s="544"/>
      <c r="CO36" s="544"/>
      <c r="CP36" s="544"/>
      <c r="CQ36" s="545"/>
      <c r="CR36" s="538">
        <v>1954469</v>
      </c>
      <c r="CS36" s="541"/>
      <c r="CT36" s="541"/>
      <c r="CU36" s="541"/>
      <c r="CV36" s="541"/>
      <c r="CW36" s="541"/>
      <c r="CX36" s="541"/>
      <c r="CY36" s="542"/>
      <c r="CZ36" s="573">
        <v>4.7</v>
      </c>
      <c r="DA36" s="574"/>
      <c r="DB36" s="574"/>
      <c r="DC36" s="575"/>
      <c r="DD36" s="535">
        <v>1715687</v>
      </c>
      <c r="DE36" s="541"/>
      <c r="DF36" s="541"/>
      <c r="DG36" s="541"/>
      <c r="DH36" s="541"/>
      <c r="DI36" s="541"/>
      <c r="DJ36" s="541"/>
      <c r="DK36" s="542"/>
      <c r="DL36" s="535">
        <v>1199111</v>
      </c>
      <c r="DM36" s="541"/>
      <c r="DN36" s="541"/>
      <c r="DO36" s="541"/>
      <c r="DP36" s="541"/>
      <c r="DQ36" s="541"/>
      <c r="DR36" s="541"/>
      <c r="DS36" s="541"/>
      <c r="DT36" s="541"/>
      <c r="DU36" s="541"/>
      <c r="DV36" s="542"/>
      <c r="DW36" s="532">
        <v>4.7</v>
      </c>
      <c r="DX36" s="533"/>
      <c r="DY36" s="533"/>
      <c r="DZ36" s="533"/>
      <c r="EA36" s="533"/>
      <c r="EB36" s="533"/>
      <c r="EC36" s="534"/>
    </row>
    <row r="37" spans="2:133" ht="11.25" customHeight="1" x14ac:dyDescent="0.2">
      <c r="B37" s="554" t="s">
        <v>370</v>
      </c>
      <c r="C37" s="555"/>
      <c r="D37" s="555"/>
      <c r="E37" s="555"/>
      <c r="F37" s="555"/>
      <c r="G37" s="555"/>
      <c r="H37" s="555"/>
      <c r="I37" s="555"/>
      <c r="J37" s="555"/>
      <c r="K37" s="555"/>
      <c r="L37" s="555"/>
      <c r="M37" s="555"/>
      <c r="N37" s="555"/>
      <c r="O37" s="555"/>
      <c r="P37" s="555"/>
      <c r="Q37" s="556"/>
      <c r="R37" s="538">
        <v>2098200</v>
      </c>
      <c r="S37" s="541"/>
      <c r="T37" s="541"/>
      <c r="U37" s="541"/>
      <c r="V37" s="541"/>
      <c r="W37" s="541"/>
      <c r="X37" s="541"/>
      <c r="Y37" s="542"/>
      <c r="Z37" s="546">
        <v>4.8</v>
      </c>
      <c r="AA37" s="546"/>
      <c r="AB37" s="546"/>
      <c r="AC37" s="546"/>
      <c r="AD37" s="557" t="s">
        <v>413</v>
      </c>
      <c r="AE37" s="557"/>
      <c r="AF37" s="557"/>
      <c r="AG37" s="557"/>
      <c r="AH37" s="557"/>
      <c r="AI37" s="557"/>
      <c r="AJ37" s="557"/>
      <c r="AK37" s="557"/>
      <c r="AL37" s="532" t="s">
        <v>413</v>
      </c>
      <c r="AM37" s="539"/>
      <c r="AN37" s="539"/>
      <c r="AO37" s="540"/>
      <c r="AQ37" s="564" t="s">
        <v>414</v>
      </c>
      <c r="AR37" s="565"/>
      <c r="AS37" s="565"/>
      <c r="AT37" s="565"/>
      <c r="AU37" s="565"/>
      <c r="AV37" s="565"/>
      <c r="AW37" s="565"/>
      <c r="AX37" s="565"/>
      <c r="AY37" s="566"/>
      <c r="AZ37" s="538">
        <v>89933</v>
      </c>
      <c r="BA37" s="541"/>
      <c r="BB37" s="541"/>
      <c r="BC37" s="541"/>
      <c r="BD37" s="536"/>
      <c r="BE37" s="536"/>
      <c r="BF37" s="577"/>
      <c r="BG37" s="543" t="s">
        <v>371</v>
      </c>
      <c r="BH37" s="544"/>
      <c r="BI37" s="544"/>
      <c r="BJ37" s="544"/>
      <c r="BK37" s="544"/>
      <c r="BL37" s="544"/>
      <c r="BM37" s="544"/>
      <c r="BN37" s="544"/>
      <c r="BO37" s="544"/>
      <c r="BP37" s="544"/>
      <c r="BQ37" s="544"/>
      <c r="BR37" s="544"/>
      <c r="BS37" s="544"/>
      <c r="BT37" s="544"/>
      <c r="BU37" s="545"/>
      <c r="BV37" s="538">
        <v>15754</v>
      </c>
      <c r="BW37" s="541"/>
      <c r="BX37" s="541"/>
      <c r="BY37" s="541"/>
      <c r="BZ37" s="541"/>
      <c r="CA37" s="541"/>
      <c r="CB37" s="553"/>
      <c r="CD37" s="543" t="s">
        <v>372</v>
      </c>
      <c r="CE37" s="544"/>
      <c r="CF37" s="544"/>
      <c r="CG37" s="544"/>
      <c r="CH37" s="544"/>
      <c r="CI37" s="544"/>
      <c r="CJ37" s="544"/>
      <c r="CK37" s="544"/>
      <c r="CL37" s="544"/>
      <c r="CM37" s="544"/>
      <c r="CN37" s="544"/>
      <c r="CO37" s="544"/>
      <c r="CP37" s="544"/>
      <c r="CQ37" s="545"/>
      <c r="CR37" s="538">
        <v>62366</v>
      </c>
      <c r="CS37" s="536"/>
      <c r="CT37" s="536"/>
      <c r="CU37" s="536"/>
      <c r="CV37" s="536"/>
      <c r="CW37" s="536"/>
      <c r="CX37" s="536"/>
      <c r="CY37" s="537"/>
      <c r="CZ37" s="573">
        <v>0.2</v>
      </c>
      <c r="DA37" s="574"/>
      <c r="DB37" s="574"/>
      <c r="DC37" s="575"/>
      <c r="DD37" s="535">
        <v>62366</v>
      </c>
      <c r="DE37" s="536"/>
      <c r="DF37" s="536"/>
      <c r="DG37" s="536"/>
      <c r="DH37" s="536"/>
      <c r="DI37" s="536"/>
      <c r="DJ37" s="536"/>
      <c r="DK37" s="537"/>
      <c r="DL37" s="535">
        <v>33000</v>
      </c>
      <c r="DM37" s="536"/>
      <c r="DN37" s="536"/>
      <c r="DO37" s="536"/>
      <c r="DP37" s="536"/>
      <c r="DQ37" s="536"/>
      <c r="DR37" s="536"/>
      <c r="DS37" s="536"/>
      <c r="DT37" s="536"/>
      <c r="DU37" s="536"/>
      <c r="DV37" s="537"/>
      <c r="DW37" s="532">
        <v>0.1</v>
      </c>
      <c r="DX37" s="533"/>
      <c r="DY37" s="533"/>
      <c r="DZ37" s="533"/>
      <c r="EA37" s="533"/>
      <c r="EB37" s="533"/>
      <c r="EC37" s="534"/>
    </row>
    <row r="38" spans="2:133" ht="11.25" customHeight="1" x14ac:dyDescent="0.2">
      <c r="B38" s="558" t="s">
        <v>373</v>
      </c>
      <c r="C38" s="559"/>
      <c r="D38" s="559"/>
      <c r="E38" s="559"/>
      <c r="F38" s="559"/>
      <c r="G38" s="559"/>
      <c r="H38" s="559"/>
      <c r="I38" s="559"/>
      <c r="J38" s="559"/>
      <c r="K38" s="559"/>
      <c r="L38" s="559"/>
      <c r="M38" s="559"/>
      <c r="N38" s="559"/>
      <c r="O38" s="559"/>
      <c r="P38" s="559"/>
      <c r="Q38" s="560"/>
      <c r="R38" s="570">
        <v>43734016</v>
      </c>
      <c r="S38" s="571"/>
      <c r="T38" s="571"/>
      <c r="U38" s="571"/>
      <c r="V38" s="571"/>
      <c r="W38" s="571"/>
      <c r="X38" s="571"/>
      <c r="Y38" s="628"/>
      <c r="Z38" s="629">
        <v>100</v>
      </c>
      <c r="AA38" s="629"/>
      <c r="AB38" s="629"/>
      <c r="AC38" s="629"/>
      <c r="AD38" s="621">
        <v>23475910</v>
      </c>
      <c r="AE38" s="621"/>
      <c r="AF38" s="621"/>
      <c r="AG38" s="621"/>
      <c r="AH38" s="621"/>
      <c r="AI38" s="621"/>
      <c r="AJ38" s="621"/>
      <c r="AK38" s="621"/>
      <c r="AL38" s="622">
        <v>100</v>
      </c>
      <c r="AM38" s="623"/>
      <c r="AN38" s="623"/>
      <c r="AO38" s="624"/>
      <c r="AQ38" s="564" t="s">
        <v>415</v>
      </c>
      <c r="AR38" s="565"/>
      <c r="AS38" s="565"/>
      <c r="AT38" s="565"/>
      <c r="AU38" s="565"/>
      <c r="AV38" s="565"/>
      <c r="AW38" s="565"/>
      <c r="AX38" s="565"/>
      <c r="AY38" s="566"/>
      <c r="AZ38" s="538">
        <v>22000</v>
      </c>
      <c r="BA38" s="541"/>
      <c r="BB38" s="541"/>
      <c r="BC38" s="541"/>
      <c r="BD38" s="536"/>
      <c r="BE38" s="536"/>
      <c r="BF38" s="577"/>
      <c r="BG38" s="543" t="s">
        <v>374</v>
      </c>
      <c r="BH38" s="544"/>
      <c r="BI38" s="544"/>
      <c r="BJ38" s="544"/>
      <c r="BK38" s="544"/>
      <c r="BL38" s="544"/>
      <c r="BM38" s="544"/>
      <c r="BN38" s="544"/>
      <c r="BO38" s="544"/>
      <c r="BP38" s="544"/>
      <c r="BQ38" s="544"/>
      <c r="BR38" s="544"/>
      <c r="BS38" s="544"/>
      <c r="BT38" s="544"/>
      <c r="BU38" s="545"/>
      <c r="BV38" s="538">
        <v>27883</v>
      </c>
      <c r="BW38" s="541"/>
      <c r="BX38" s="541"/>
      <c r="BY38" s="541"/>
      <c r="BZ38" s="541"/>
      <c r="CA38" s="541"/>
      <c r="CB38" s="553"/>
      <c r="CD38" s="543" t="s">
        <v>375</v>
      </c>
      <c r="CE38" s="544"/>
      <c r="CF38" s="544"/>
      <c r="CG38" s="544"/>
      <c r="CH38" s="544"/>
      <c r="CI38" s="544"/>
      <c r="CJ38" s="544"/>
      <c r="CK38" s="544"/>
      <c r="CL38" s="544"/>
      <c r="CM38" s="544"/>
      <c r="CN38" s="544"/>
      <c r="CO38" s="544"/>
      <c r="CP38" s="544"/>
      <c r="CQ38" s="545"/>
      <c r="CR38" s="538">
        <v>3824641</v>
      </c>
      <c r="CS38" s="541"/>
      <c r="CT38" s="541"/>
      <c r="CU38" s="541"/>
      <c r="CV38" s="541"/>
      <c r="CW38" s="541"/>
      <c r="CX38" s="541"/>
      <c r="CY38" s="542"/>
      <c r="CZ38" s="573">
        <v>9.3000000000000007</v>
      </c>
      <c r="DA38" s="574"/>
      <c r="DB38" s="574"/>
      <c r="DC38" s="575"/>
      <c r="DD38" s="535">
        <v>3425829</v>
      </c>
      <c r="DE38" s="541"/>
      <c r="DF38" s="541"/>
      <c r="DG38" s="541"/>
      <c r="DH38" s="541"/>
      <c r="DI38" s="541"/>
      <c r="DJ38" s="541"/>
      <c r="DK38" s="542"/>
      <c r="DL38" s="535">
        <v>2450072</v>
      </c>
      <c r="DM38" s="541"/>
      <c r="DN38" s="541"/>
      <c r="DO38" s="541"/>
      <c r="DP38" s="541"/>
      <c r="DQ38" s="541"/>
      <c r="DR38" s="541"/>
      <c r="DS38" s="541"/>
      <c r="DT38" s="541"/>
      <c r="DU38" s="541"/>
      <c r="DV38" s="542"/>
      <c r="DW38" s="532">
        <v>9.6</v>
      </c>
      <c r="DX38" s="533"/>
      <c r="DY38" s="533"/>
      <c r="DZ38" s="533"/>
      <c r="EA38" s="533"/>
      <c r="EB38" s="533"/>
      <c r="EC38" s="534"/>
    </row>
    <row r="39" spans="2:133" ht="11.25" customHeight="1" x14ac:dyDescent="0.2">
      <c r="AQ39" s="564" t="s">
        <v>416</v>
      </c>
      <c r="AR39" s="565"/>
      <c r="AS39" s="565"/>
      <c r="AT39" s="565"/>
      <c r="AU39" s="565"/>
      <c r="AV39" s="565"/>
      <c r="AW39" s="565"/>
      <c r="AX39" s="565"/>
      <c r="AY39" s="566"/>
      <c r="AZ39" s="538">
        <v>12000</v>
      </c>
      <c r="BA39" s="541"/>
      <c r="BB39" s="541"/>
      <c r="BC39" s="541"/>
      <c r="BD39" s="536"/>
      <c r="BE39" s="536"/>
      <c r="BF39" s="577"/>
      <c r="BG39" s="616" t="s">
        <v>376</v>
      </c>
      <c r="BH39" s="617"/>
      <c r="BI39" s="617"/>
      <c r="BJ39" s="617"/>
      <c r="BK39" s="617"/>
      <c r="BL39" s="170"/>
      <c r="BM39" s="544" t="s">
        <v>377</v>
      </c>
      <c r="BN39" s="544"/>
      <c r="BO39" s="544"/>
      <c r="BP39" s="544"/>
      <c r="BQ39" s="544"/>
      <c r="BR39" s="544"/>
      <c r="BS39" s="544"/>
      <c r="BT39" s="544"/>
      <c r="BU39" s="545"/>
      <c r="BV39" s="538">
        <v>90</v>
      </c>
      <c r="BW39" s="541"/>
      <c r="BX39" s="541"/>
      <c r="BY39" s="541"/>
      <c r="BZ39" s="541"/>
      <c r="CA39" s="541"/>
      <c r="CB39" s="553"/>
      <c r="CD39" s="543" t="s">
        <v>378</v>
      </c>
      <c r="CE39" s="544"/>
      <c r="CF39" s="544"/>
      <c r="CG39" s="544"/>
      <c r="CH39" s="544"/>
      <c r="CI39" s="544"/>
      <c r="CJ39" s="544"/>
      <c r="CK39" s="544"/>
      <c r="CL39" s="544"/>
      <c r="CM39" s="544"/>
      <c r="CN39" s="544"/>
      <c r="CO39" s="544"/>
      <c r="CP39" s="544"/>
      <c r="CQ39" s="545"/>
      <c r="CR39" s="538">
        <v>716321</v>
      </c>
      <c r="CS39" s="536"/>
      <c r="CT39" s="536"/>
      <c r="CU39" s="536"/>
      <c r="CV39" s="536"/>
      <c r="CW39" s="536"/>
      <c r="CX39" s="536"/>
      <c r="CY39" s="537"/>
      <c r="CZ39" s="573">
        <v>1.7</v>
      </c>
      <c r="DA39" s="574"/>
      <c r="DB39" s="574"/>
      <c r="DC39" s="575"/>
      <c r="DD39" s="535">
        <v>560000</v>
      </c>
      <c r="DE39" s="536"/>
      <c r="DF39" s="536"/>
      <c r="DG39" s="536"/>
      <c r="DH39" s="536"/>
      <c r="DI39" s="536"/>
      <c r="DJ39" s="536"/>
      <c r="DK39" s="537"/>
      <c r="DL39" s="535" t="s">
        <v>413</v>
      </c>
      <c r="DM39" s="536"/>
      <c r="DN39" s="536"/>
      <c r="DO39" s="536"/>
      <c r="DP39" s="536"/>
      <c r="DQ39" s="536"/>
      <c r="DR39" s="536"/>
      <c r="DS39" s="536"/>
      <c r="DT39" s="536"/>
      <c r="DU39" s="536"/>
      <c r="DV39" s="537"/>
      <c r="DW39" s="532" t="s">
        <v>413</v>
      </c>
      <c r="DX39" s="533"/>
      <c r="DY39" s="533"/>
      <c r="DZ39" s="533"/>
      <c r="EA39" s="533"/>
      <c r="EB39" s="533"/>
      <c r="EC39" s="534"/>
    </row>
    <row r="40" spans="2:133" ht="11.25" customHeight="1" x14ac:dyDescent="0.2">
      <c r="B40" s="165"/>
      <c r="C40" s="165"/>
      <c r="D40" s="165"/>
      <c r="E40" s="165"/>
      <c r="F40" s="165"/>
      <c r="G40" s="165"/>
      <c r="H40" s="165"/>
      <c r="I40" s="165"/>
      <c r="J40" s="165"/>
      <c r="K40" s="165"/>
      <c r="L40" s="165"/>
      <c r="M40" s="165"/>
      <c r="N40" s="165"/>
      <c r="O40" s="165"/>
      <c r="P40" s="165"/>
      <c r="Q40" s="165"/>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Q40" s="564" t="s">
        <v>417</v>
      </c>
      <c r="AR40" s="565"/>
      <c r="AS40" s="565"/>
      <c r="AT40" s="565"/>
      <c r="AU40" s="565"/>
      <c r="AV40" s="565"/>
      <c r="AW40" s="565"/>
      <c r="AX40" s="565"/>
      <c r="AY40" s="566"/>
      <c r="AZ40" s="538">
        <v>806900</v>
      </c>
      <c r="BA40" s="541"/>
      <c r="BB40" s="541"/>
      <c r="BC40" s="541"/>
      <c r="BD40" s="536"/>
      <c r="BE40" s="536"/>
      <c r="BF40" s="577"/>
      <c r="BG40" s="616"/>
      <c r="BH40" s="617"/>
      <c r="BI40" s="617"/>
      <c r="BJ40" s="617"/>
      <c r="BK40" s="617"/>
      <c r="BL40" s="170"/>
      <c r="BM40" s="544" t="s">
        <v>379</v>
      </c>
      <c r="BN40" s="544"/>
      <c r="BO40" s="544"/>
      <c r="BP40" s="544"/>
      <c r="BQ40" s="544"/>
      <c r="BR40" s="544"/>
      <c r="BS40" s="544"/>
      <c r="BT40" s="544"/>
      <c r="BU40" s="545"/>
      <c r="BV40" s="538">
        <v>98</v>
      </c>
      <c r="BW40" s="541"/>
      <c r="BX40" s="541"/>
      <c r="BY40" s="541"/>
      <c r="BZ40" s="541"/>
      <c r="CA40" s="541"/>
      <c r="CB40" s="553"/>
      <c r="CD40" s="543" t="s">
        <v>380</v>
      </c>
      <c r="CE40" s="544"/>
      <c r="CF40" s="544"/>
      <c r="CG40" s="544"/>
      <c r="CH40" s="544"/>
      <c r="CI40" s="544"/>
      <c r="CJ40" s="544"/>
      <c r="CK40" s="544"/>
      <c r="CL40" s="544"/>
      <c r="CM40" s="544"/>
      <c r="CN40" s="544"/>
      <c r="CO40" s="544"/>
      <c r="CP40" s="544"/>
      <c r="CQ40" s="545"/>
      <c r="CR40" s="538">
        <v>1494486</v>
      </c>
      <c r="CS40" s="541"/>
      <c r="CT40" s="541"/>
      <c r="CU40" s="541"/>
      <c r="CV40" s="541"/>
      <c r="CW40" s="541"/>
      <c r="CX40" s="541"/>
      <c r="CY40" s="542"/>
      <c r="CZ40" s="573">
        <v>3.6</v>
      </c>
      <c r="DA40" s="574"/>
      <c r="DB40" s="574"/>
      <c r="DC40" s="575"/>
      <c r="DD40" s="535">
        <v>153560</v>
      </c>
      <c r="DE40" s="541"/>
      <c r="DF40" s="541"/>
      <c r="DG40" s="541"/>
      <c r="DH40" s="541"/>
      <c r="DI40" s="541"/>
      <c r="DJ40" s="541"/>
      <c r="DK40" s="542"/>
      <c r="DL40" s="535" t="s">
        <v>413</v>
      </c>
      <c r="DM40" s="541"/>
      <c r="DN40" s="541"/>
      <c r="DO40" s="541"/>
      <c r="DP40" s="541"/>
      <c r="DQ40" s="541"/>
      <c r="DR40" s="541"/>
      <c r="DS40" s="541"/>
      <c r="DT40" s="541"/>
      <c r="DU40" s="541"/>
      <c r="DV40" s="542"/>
      <c r="DW40" s="532" t="s">
        <v>413</v>
      </c>
      <c r="DX40" s="533"/>
      <c r="DY40" s="533"/>
      <c r="DZ40" s="533"/>
      <c r="EA40" s="533"/>
      <c r="EB40" s="533"/>
      <c r="EC40" s="534"/>
    </row>
    <row r="41" spans="2:133" ht="11.25" customHeight="1" x14ac:dyDescent="0.2">
      <c r="B41" s="165"/>
      <c r="C41" s="165"/>
      <c r="D41" s="165"/>
      <c r="E41" s="165"/>
      <c r="F41" s="165"/>
      <c r="G41" s="165"/>
      <c r="H41" s="165"/>
      <c r="I41" s="165"/>
      <c r="J41" s="165"/>
      <c r="K41" s="165"/>
      <c r="L41" s="165"/>
      <c r="M41" s="165"/>
      <c r="N41" s="165"/>
      <c r="O41" s="165"/>
      <c r="P41" s="165"/>
      <c r="Q41" s="165"/>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Q41" s="567" t="s">
        <v>381</v>
      </c>
      <c r="AR41" s="568"/>
      <c r="AS41" s="568"/>
      <c r="AT41" s="568"/>
      <c r="AU41" s="568"/>
      <c r="AV41" s="568"/>
      <c r="AW41" s="568"/>
      <c r="AX41" s="568"/>
      <c r="AY41" s="569"/>
      <c r="AZ41" s="570">
        <v>2116328</v>
      </c>
      <c r="BA41" s="571"/>
      <c r="BB41" s="571"/>
      <c r="BC41" s="571"/>
      <c r="BD41" s="590"/>
      <c r="BE41" s="590"/>
      <c r="BF41" s="620"/>
      <c r="BG41" s="618"/>
      <c r="BH41" s="619"/>
      <c r="BI41" s="619"/>
      <c r="BJ41" s="619"/>
      <c r="BK41" s="619"/>
      <c r="BL41" s="172"/>
      <c r="BM41" s="568" t="s">
        <v>382</v>
      </c>
      <c r="BN41" s="568"/>
      <c r="BO41" s="568"/>
      <c r="BP41" s="568"/>
      <c r="BQ41" s="568"/>
      <c r="BR41" s="568"/>
      <c r="BS41" s="568"/>
      <c r="BT41" s="568"/>
      <c r="BU41" s="569"/>
      <c r="BV41" s="570">
        <v>252</v>
      </c>
      <c r="BW41" s="571"/>
      <c r="BX41" s="571"/>
      <c r="BY41" s="571"/>
      <c r="BZ41" s="571"/>
      <c r="CA41" s="571"/>
      <c r="CB41" s="572"/>
      <c r="CD41" s="543" t="s">
        <v>383</v>
      </c>
      <c r="CE41" s="544"/>
      <c r="CF41" s="544"/>
      <c r="CG41" s="544"/>
      <c r="CH41" s="544"/>
      <c r="CI41" s="544"/>
      <c r="CJ41" s="544"/>
      <c r="CK41" s="544"/>
      <c r="CL41" s="544"/>
      <c r="CM41" s="544"/>
      <c r="CN41" s="544"/>
      <c r="CO41" s="544"/>
      <c r="CP41" s="544"/>
      <c r="CQ41" s="545"/>
      <c r="CR41" s="538" t="s">
        <v>413</v>
      </c>
      <c r="CS41" s="536"/>
      <c r="CT41" s="536"/>
      <c r="CU41" s="536"/>
      <c r="CV41" s="536"/>
      <c r="CW41" s="536"/>
      <c r="CX41" s="536"/>
      <c r="CY41" s="537"/>
      <c r="CZ41" s="573" t="s">
        <v>413</v>
      </c>
      <c r="DA41" s="574"/>
      <c r="DB41" s="574"/>
      <c r="DC41" s="575"/>
      <c r="DD41" s="535" t="s">
        <v>413</v>
      </c>
      <c r="DE41" s="536"/>
      <c r="DF41" s="536"/>
      <c r="DG41" s="536"/>
      <c r="DH41" s="536"/>
      <c r="DI41" s="536"/>
      <c r="DJ41" s="536"/>
      <c r="DK41" s="537"/>
      <c r="DL41" s="601"/>
      <c r="DM41" s="602"/>
      <c r="DN41" s="602"/>
      <c r="DO41" s="602"/>
      <c r="DP41" s="602"/>
      <c r="DQ41" s="602"/>
      <c r="DR41" s="602"/>
      <c r="DS41" s="602"/>
      <c r="DT41" s="602"/>
      <c r="DU41" s="602"/>
      <c r="DV41" s="603"/>
      <c r="DW41" s="595"/>
      <c r="DX41" s="596"/>
      <c r="DY41" s="596"/>
      <c r="DZ41" s="596"/>
      <c r="EA41" s="596"/>
      <c r="EB41" s="596"/>
      <c r="EC41" s="597"/>
    </row>
    <row r="42" spans="2:133" ht="11.25" customHeight="1" x14ac:dyDescent="0.2">
      <c r="B42" s="165" t="s">
        <v>384</v>
      </c>
      <c r="C42" s="165"/>
      <c r="D42" s="165"/>
      <c r="E42" s="165"/>
      <c r="F42" s="165"/>
      <c r="G42" s="165"/>
      <c r="H42" s="165"/>
      <c r="I42" s="165"/>
      <c r="J42" s="165"/>
      <c r="K42" s="165"/>
      <c r="L42" s="165"/>
      <c r="M42" s="165"/>
      <c r="N42" s="165"/>
      <c r="O42" s="165"/>
      <c r="P42" s="165"/>
      <c r="Q42" s="165"/>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BV42" s="173"/>
      <c r="BW42" s="173"/>
      <c r="BX42" s="173"/>
      <c r="BY42" s="173"/>
      <c r="BZ42" s="173"/>
      <c r="CA42" s="173"/>
      <c r="CB42" s="173"/>
      <c r="CD42" s="554" t="s">
        <v>385</v>
      </c>
      <c r="CE42" s="555"/>
      <c r="CF42" s="555"/>
      <c r="CG42" s="555"/>
      <c r="CH42" s="555"/>
      <c r="CI42" s="555"/>
      <c r="CJ42" s="555"/>
      <c r="CK42" s="555"/>
      <c r="CL42" s="555"/>
      <c r="CM42" s="555"/>
      <c r="CN42" s="555"/>
      <c r="CO42" s="555"/>
      <c r="CP42" s="555"/>
      <c r="CQ42" s="556"/>
      <c r="CR42" s="538">
        <v>6726958</v>
      </c>
      <c r="CS42" s="541"/>
      <c r="CT42" s="541"/>
      <c r="CU42" s="541"/>
      <c r="CV42" s="541"/>
      <c r="CW42" s="541"/>
      <c r="CX42" s="541"/>
      <c r="CY42" s="542"/>
      <c r="CZ42" s="573">
        <v>16.3</v>
      </c>
      <c r="DA42" s="610"/>
      <c r="DB42" s="610"/>
      <c r="DC42" s="611"/>
      <c r="DD42" s="535">
        <v>1698547</v>
      </c>
      <c r="DE42" s="541"/>
      <c r="DF42" s="541"/>
      <c r="DG42" s="541"/>
      <c r="DH42" s="541"/>
      <c r="DI42" s="541"/>
      <c r="DJ42" s="541"/>
      <c r="DK42" s="542"/>
      <c r="DL42" s="601"/>
      <c r="DM42" s="602"/>
      <c r="DN42" s="602"/>
      <c r="DO42" s="602"/>
      <c r="DP42" s="602"/>
      <c r="DQ42" s="602"/>
      <c r="DR42" s="602"/>
      <c r="DS42" s="602"/>
      <c r="DT42" s="602"/>
      <c r="DU42" s="602"/>
      <c r="DV42" s="603"/>
      <c r="DW42" s="595"/>
      <c r="DX42" s="596"/>
      <c r="DY42" s="596"/>
      <c r="DZ42" s="596"/>
      <c r="EA42" s="596"/>
      <c r="EB42" s="596"/>
      <c r="EC42" s="597"/>
    </row>
    <row r="43" spans="2:133" ht="11.25" customHeight="1" x14ac:dyDescent="0.2">
      <c r="B43" s="174" t="s">
        <v>386</v>
      </c>
      <c r="C43" s="165"/>
      <c r="D43" s="165"/>
      <c r="E43" s="165"/>
      <c r="F43" s="165"/>
      <c r="G43" s="165"/>
      <c r="H43" s="165"/>
      <c r="I43" s="165"/>
      <c r="J43" s="165"/>
      <c r="K43" s="165"/>
      <c r="L43" s="165"/>
      <c r="M43" s="165"/>
      <c r="N43" s="165"/>
      <c r="O43" s="165"/>
      <c r="P43" s="165"/>
      <c r="Q43" s="165"/>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CD43" s="554" t="s">
        <v>387</v>
      </c>
      <c r="CE43" s="555"/>
      <c r="CF43" s="555"/>
      <c r="CG43" s="555"/>
      <c r="CH43" s="555"/>
      <c r="CI43" s="555"/>
      <c r="CJ43" s="555"/>
      <c r="CK43" s="555"/>
      <c r="CL43" s="555"/>
      <c r="CM43" s="555"/>
      <c r="CN43" s="555"/>
      <c r="CO43" s="555"/>
      <c r="CP43" s="555"/>
      <c r="CQ43" s="556"/>
      <c r="CR43" s="538">
        <v>275181</v>
      </c>
      <c r="CS43" s="536"/>
      <c r="CT43" s="536"/>
      <c r="CU43" s="536"/>
      <c r="CV43" s="536"/>
      <c r="CW43" s="536"/>
      <c r="CX43" s="536"/>
      <c r="CY43" s="537"/>
      <c r="CZ43" s="573">
        <v>0.7</v>
      </c>
      <c r="DA43" s="574"/>
      <c r="DB43" s="574"/>
      <c r="DC43" s="575"/>
      <c r="DD43" s="535">
        <v>239481</v>
      </c>
      <c r="DE43" s="536"/>
      <c r="DF43" s="536"/>
      <c r="DG43" s="536"/>
      <c r="DH43" s="536"/>
      <c r="DI43" s="536"/>
      <c r="DJ43" s="536"/>
      <c r="DK43" s="537"/>
      <c r="DL43" s="601"/>
      <c r="DM43" s="602"/>
      <c r="DN43" s="602"/>
      <c r="DO43" s="602"/>
      <c r="DP43" s="602"/>
      <c r="DQ43" s="602"/>
      <c r="DR43" s="602"/>
      <c r="DS43" s="602"/>
      <c r="DT43" s="602"/>
      <c r="DU43" s="602"/>
      <c r="DV43" s="603"/>
      <c r="DW43" s="595"/>
      <c r="DX43" s="596"/>
      <c r="DY43" s="596"/>
      <c r="DZ43" s="596"/>
      <c r="EA43" s="596"/>
      <c r="EB43" s="596"/>
      <c r="EC43" s="597"/>
    </row>
    <row r="44" spans="2:133" ht="11.25" customHeight="1" x14ac:dyDescent="0.2">
      <c r="B44" s="175" t="s">
        <v>388</v>
      </c>
      <c r="CD44" s="604" t="s">
        <v>348</v>
      </c>
      <c r="CE44" s="605"/>
      <c r="CF44" s="554" t="s">
        <v>418</v>
      </c>
      <c r="CG44" s="555"/>
      <c r="CH44" s="555"/>
      <c r="CI44" s="555"/>
      <c r="CJ44" s="555"/>
      <c r="CK44" s="555"/>
      <c r="CL44" s="555"/>
      <c r="CM44" s="555"/>
      <c r="CN44" s="555"/>
      <c r="CO44" s="555"/>
      <c r="CP44" s="555"/>
      <c r="CQ44" s="556"/>
      <c r="CR44" s="538">
        <v>6438131</v>
      </c>
      <c r="CS44" s="541"/>
      <c r="CT44" s="541"/>
      <c r="CU44" s="541"/>
      <c r="CV44" s="541"/>
      <c r="CW44" s="541"/>
      <c r="CX44" s="541"/>
      <c r="CY44" s="542"/>
      <c r="CZ44" s="573">
        <v>15.6</v>
      </c>
      <c r="DA44" s="610"/>
      <c r="DB44" s="610"/>
      <c r="DC44" s="611"/>
      <c r="DD44" s="535">
        <v>1503411</v>
      </c>
      <c r="DE44" s="541"/>
      <c r="DF44" s="541"/>
      <c r="DG44" s="541"/>
      <c r="DH44" s="541"/>
      <c r="DI44" s="541"/>
      <c r="DJ44" s="541"/>
      <c r="DK44" s="542"/>
      <c r="DL44" s="601"/>
      <c r="DM44" s="602"/>
      <c r="DN44" s="602"/>
      <c r="DO44" s="602"/>
      <c r="DP44" s="602"/>
      <c r="DQ44" s="602"/>
      <c r="DR44" s="602"/>
      <c r="DS44" s="602"/>
      <c r="DT44" s="602"/>
      <c r="DU44" s="602"/>
      <c r="DV44" s="603"/>
      <c r="DW44" s="595"/>
      <c r="DX44" s="596"/>
      <c r="DY44" s="596"/>
      <c r="DZ44" s="596"/>
      <c r="EA44" s="596"/>
      <c r="EB44" s="596"/>
      <c r="EC44" s="597"/>
    </row>
    <row r="45" spans="2:133" ht="11.25" customHeight="1" x14ac:dyDescent="0.2">
      <c r="CD45" s="606"/>
      <c r="CE45" s="607"/>
      <c r="CF45" s="554" t="s">
        <v>419</v>
      </c>
      <c r="CG45" s="555"/>
      <c r="CH45" s="555"/>
      <c r="CI45" s="555"/>
      <c r="CJ45" s="555"/>
      <c r="CK45" s="555"/>
      <c r="CL45" s="555"/>
      <c r="CM45" s="555"/>
      <c r="CN45" s="555"/>
      <c r="CO45" s="555"/>
      <c r="CP45" s="555"/>
      <c r="CQ45" s="556"/>
      <c r="CR45" s="538">
        <v>1665757</v>
      </c>
      <c r="CS45" s="536"/>
      <c r="CT45" s="536"/>
      <c r="CU45" s="536"/>
      <c r="CV45" s="536"/>
      <c r="CW45" s="536"/>
      <c r="CX45" s="536"/>
      <c r="CY45" s="537"/>
      <c r="CZ45" s="573">
        <v>4</v>
      </c>
      <c r="DA45" s="574"/>
      <c r="DB45" s="574"/>
      <c r="DC45" s="575"/>
      <c r="DD45" s="535">
        <v>218225</v>
      </c>
      <c r="DE45" s="536"/>
      <c r="DF45" s="536"/>
      <c r="DG45" s="536"/>
      <c r="DH45" s="536"/>
      <c r="DI45" s="536"/>
      <c r="DJ45" s="536"/>
      <c r="DK45" s="537"/>
      <c r="DL45" s="601"/>
      <c r="DM45" s="602"/>
      <c r="DN45" s="602"/>
      <c r="DO45" s="602"/>
      <c r="DP45" s="602"/>
      <c r="DQ45" s="602"/>
      <c r="DR45" s="602"/>
      <c r="DS45" s="602"/>
      <c r="DT45" s="602"/>
      <c r="DU45" s="602"/>
      <c r="DV45" s="603"/>
      <c r="DW45" s="595"/>
      <c r="DX45" s="596"/>
      <c r="DY45" s="596"/>
      <c r="DZ45" s="596"/>
      <c r="EA45" s="596"/>
      <c r="EB45" s="596"/>
      <c r="EC45" s="597"/>
    </row>
    <row r="46" spans="2:133" ht="11.25" customHeight="1" x14ac:dyDescent="0.2">
      <c r="CD46" s="606"/>
      <c r="CE46" s="607"/>
      <c r="CF46" s="554" t="s">
        <v>420</v>
      </c>
      <c r="CG46" s="555"/>
      <c r="CH46" s="555"/>
      <c r="CI46" s="555"/>
      <c r="CJ46" s="555"/>
      <c r="CK46" s="555"/>
      <c r="CL46" s="555"/>
      <c r="CM46" s="555"/>
      <c r="CN46" s="555"/>
      <c r="CO46" s="555"/>
      <c r="CP46" s="555"/>
      <c r="CQ46" s="556"/>
      <c r="CR46" s="538">
        <v>4632861</v>
      </c>
      <c r="CS46" s="541"/>
      <c r="CT46" s="541"/>
      <c r="CU46" s="541"/>
      <c r="CV46" s="541"/>
      <c r="CW46" s="541"/>
      <c r="CX46" s="541"/>
      <c r="CY46" s="542"/>
      <c r="CZ46" s="573">
        <v>11.2</v>
      </c>
      <c r="DA46" s="610"/>
      <c r="DB46" s="610"/>
      <c r="DC46" s="611"/>
      <c r="DD46" s="535">
        <v>1259399</v>
      </c>
      <c r="DE46" s="541"/>
      <c r="DF46" s="541"/>
      <c r="DG46" s="541"/>
      <c r="DH46" s="541"/>
      <c r="DI46" s="541"/>
      <c r="DJ46" s="541"/>
      <c r="DK46" s="542"/>
      <c r="DL46" s="601"/>
      <c r="DM46" s="602"/>
      <c r="DN46" s="602"/>
      <c r="DO46" s="602"/>
      <c r="DP46" s="602"/>
      <c r="DQ46" s="602"/>
      <c r="DR46" s="602"/>
      <c r="DS46" s="602"/>
      <c r="DT46" s="602"/>
      <c r="DU46" s="602"/>
      <c r="DV46" s="603"/>
      <c r="DW46" s="595"/>
      <c r="DX46" s="596"/>
      <c r="DY46" s="596"/>
      <c r="DZ46" s="596"/>
      <c r="EA46" s="596"/>
      <c r="EB46" s="596"/>
      <c r="EC46" s="597"/>
    </row>
    <row r="47" spans="2:133" ht="11.25" customHeight="1" x14ac:dyDescent="0.2">
      <c r="CD47" s="606"/>
      <c r="CE47" s="607"/>
      <c r="CF47" s="554" t="s">
        <v>421</v>
      </c>
      <c r="CG47" s="555"/>
      <c r="CH47" s="555"/>
      <c r="CI47" s="555"/>
      <c r="CJ47" s="555"/>
      <c r="CK47" s="555"/>
      <c r="CL47" s="555"/>
      <c r="CM47" s="555"/>
      <c r="CN47" s="555"/>
      <c r="CO47" s="555"/>
      <c r="CP47" s="555"/>
      <c r="CQ47" s="556"/>
      <c r="CR47" s="538">
        <v>288827</v>
      </c>
      <c r="CS47" s="536"/>
      <c r="CT47" s="536"/>
      <c r="CU47" s="536"/>
      <c r="CV47" s="536"/>
      <c r="CW47" s="536"/>
      <c r="CX47" s="536"/>
      <c r="CY47" s="537"/>
      <c r="CZ47" s="573">
        <v>0.7</v>
      </c>
      <c r="DA47" s="574"/>
      <c r="DB47" s="574"/>
      <c r="DC47" s="575"/>
      <c r="DD47" s="535">
        <v>195136</v>
      </c>
      <c r="DE47" s="536"/>
      <c r="DF47" s="536"/>
      <c r="DG47" s="536"/>
      <c r="DH47" s="536"/>
      <c r="DI47" s="536"/>
      <c r="DJ47" s="536"/>
      <c r="DK47" s="537"/>
      <c r="DL47" s="601"/>
      <c r="DM47" s="602"/>
      <c r="DN47" s="602"/>
      <c r="DO47" s="602"/>
      <c r="DP47" s="602"/>
      <c r="DQ47" s="602"/>
      <c r="DR47" s="602"/>
      <c r="DS47" s="602"/>
      <c r="DT47" s="602"/>
      <c r="DU47" s="602"/>
      <c r="DV47" s="603"/>
      <c r="DW47" s="595"/>
      <c r="DX47" s="596"/>
      <c r="DY47" s="596"/>
      <c r="DZ47" s="596"/>
      <c r="EA47" s="596"/>
      <c r="EB47" s="596"/>
      <c r="EC47" s="597"/>
    </row>
    <row r="48" spans="2:133" x14ac:dyDescent="0.2">
      <c r="CD48" s="608"/>
      <c r="CE48" s="609"/>
      <c r="CF48" s="554" t="s">
        <v>422</v>
      </c>
      <c r="CG48" s="555"/>
      <c r="CH48" s="555"/>
      <c r="CI48" s="555"/>
      <c r="CJ48" s="555"/>
      <c r="CK48" s="555"/>
      <c r="CL48" s="555"/>
      <c r="CM48" s="555"/>
      <c r="CN48" s="555"/>
      <c r="CO48" s="555"/>
      <c r="CP48" s="555"/>
      <c r="CQ48" s="556"/>
      <c r="CR48" s="538" t="s">
        <v>398</v>
      </c>
      <c r="CS48" s="541"/>
      <c r="CT48" s="541"/>
      <c r="CU48" s="541"/>
      <c r="CV48" s="541"/>
      <c r="CW48" s="541"/>
      <c r="CX48" s="541"/>
      <c r="CY48" s="542"/>
      <c r="CZ48" s="573" t="s">
        <v>398</v>
      </c>
      <c r="DA48" s="610"/>
      <c r="DB48" s="610"/>
      <c r="DC48" s="611"/>
      <c r="DD48" s="535" t="s">
        <v>398</v>
      </c>
      <c r="DE48" s="541"/>
      <c r="DF48" s="541"/>
      <c r="DG48" s="541"/>
      <c r="DH48" s="541"/>
      <c r="DI48" s="541"/>
      <c r="DJ48" s="541"/>
      <c r="DK48" s="542"/>
      <c r="DL48" s="601"/>
      <c r="DM48" s="602"/>
      <c r="DN48" s="602"/>
      <c r="DO48" s="602"/>
      <c r="DP48" s="602"/>
      <c r="DQ48" s="602"/>
      <c r="DR48" s="602"/>
      <c r="DS48" s="602"/>
      <c r="DT48" s="602"/>
      <c r="DU48" s="602"/>
      <c r="DV48" s="603"/>
      <c r="DW48" s="595"/>
      <c r="DX48" s="596"/>
      <c r="DY48" s="596"/>
      <c r="DZ48" s="596"/>
      <c r="EA48" s="596"/>
      <c r="EB48" s="596"/>
      <c r="EC48" s="597"/>
    </row>
    <row r="49" spans="82:133" ht="11.25" customHeight="1" x14ac:dyDescent="0.2">
      <c r="CD49" s="558" t="s">
        <v>423</v>
      </c>
      <c r="CE49" s="559"/>
      <c r="CF49" s="559"/>
      <c r="CG49" s="559"/>
      <c r="CH49" s="559"/>
      <c r="CI49" s="559"/>
      <c r="CJ49" s="559"/>
      <c r="CK49" s="559"/>
      <c r="CL49" s="559"/>
      <c r="CM49" s="559"/>
      <c r="CN49" s="559"/>
      <c r="CO49" s="559"/>
      <c r="CP49" s="559"/>
      <c r="CQ49" s="560"/>
      <c r="CR49" s="570">
        <v>41191458</v>
      </c>
      <c r="CS49" s="590"/>
      <c r="CT49" s="590"/>
      <c r="CU49" s="590"/>
      <c r="CV49" s="590"/>
      <c r="CW49" s="590"/>
      <c r="CX49" s="590"/>
      <c r="CY49" s="591"/>
      <c r="CZ49" s="592">
        <v>100</v>
      </c>
      <c r="DA49" s="593"/>
      <c r="DB49" s="593"/>
      <c r="DC49" s="594"/>
      <c r="DD49" s="615">
        <v>27914616</v>
      </c>
      <c r="DE49" s="590"/>
      <c r="DF49" s="590"/>
      <c r="DG49" s="590"/>
      <c r="DH49" s="590"/>
      <c r="DI49" s="590"/>
      <c r="DJ49" s="590"/>
      <c r="DK49" s="591"/>
      <c r="DL49" s="612"/>
      <c r="DM49" s="613"/>
      <c r="DN49" s="613"/>
      <c r="DO49" s="613"/>
      <c r="DP49" s="613"/>
      <c r="DQ49" s="613"/>
      <c r="DR49" s="613"/>
      <c r="DS49" s="613"/>
      <c r="DT49" s="613"/>
      <c r="DU49" s="613"/>
      <c r="DV49" s="614"/>
      <c r="DW49" s="598"/>
      <c r="DX49" s="599"/>
      <c r="DY49" s="599"/>
      <c r="DZ49" s="599"/>
      <c r="EA49" s="599"/>
      <c r="EB49" s="599"/>
      <c r="EC49" s="600"/>
    </row>
  </sheetData>
  <sheetProtection password="A1DB" sheet="1" objects="1" scenarios="1"/>
  <mergeCells count="582">
    <mergeCell ref="DH1:DN1"/>
    <mergeCell ref="DP1:EC1"/>
    <mergeCell ref="DQ5:EC5"/>
    <mergeCell ref="CD3:EC3"/>
    <mergeCell ref="CR5:CY5"/>
    <mergeCell ref="BO7:BR7"/>
    <mergeCell ref="BO6:BR6"/>
    <mergeCell ref="BS5:CB5"/>
    <mergeCell ref="CD4:EC4"/>
    <mergeCell ref="CZ5:DC5"/>
    <mergeCell ref="DD5:DP5"/>
    <mergeCell ref="CD6:CQ6"/>
    <mergeCell ref="R6:Y6"/>
    <mergeCell ref="Z6:AC6"/>
    <mergeCell ref="AD6:AK6"/>
    <mergeCell ref="AL6:AO6"/>
    <mergeCell ref="CZ6:DC6"/>
    <mergeCell ref="BO4:BR4"/>
    <mergeCell ref="BS4:CB4"/>
    <mergeCell ref="CD5:CQ5"/>
    <mergeCell ref="BG6:BN6"/>
    <mergeCell ref="BS6:CB6"/>
    <mergeCell ref="BG5:BN5"/>
    <mergeCell ref="BG4:BN4"/>
    <mergeCell ref="R7:Y7"/>
    <mergeCell ref="Z7:AC7"/>
    <mergeCell ref="AD7:AK7"/>
    <mergeCell ref="AL7:AO7"/>
    <mergeCell ref="R4:Y4"/>
    <mergeCell ref="Z4:AC4"/>
    <mergeCell ref="AD4:AK4"/>
    <mergeCell ref="B3:AO3"/>
    <mergeCell ref="AP3:CB3"/>
    <mergeCell ref="R5:Y5"/>
    <mergeCell ref="Z5:AC5"/>
    <mergeCell ref="AD5:AK5"/>
    <mergeCell ref="AL5:AO5"/>
    <mergeCell ref="B4:Q4"/>
    <mergeCell ref="AL4:AO4"/>
    <mergeCell ref="BO5:BR5"/>
    <mergeCell ref="AP4:BF4"/>
    <mergeCell ref="DQ8:EC8"/>
    <mergeCell ref="DD6:DP6"/>
    <mergeCell ref="DQ9:EC9"/>
    <mergeCell ref="DD9:DP9"/>
    <mergeCell ref="DQ6:EC6"/>
    <mergeCell ref="DD8:DP8"/>
    <mergeCell ref="DQ7:EC7"/>
    <mergeCell ref="DD7:DP7"/>
    <mergeCell ref="R9:Y9"/>
    <mergeCell ref="R8:Y8"/>
    <mergeCell ref="Z8:AC8"/>
    <mergeCell ref="AD8:AK8"/>
    <mergeCell ref="CZ8:DC8"/>
    <mergeCell ref="CZ9:DC9"/>
    <mergeCell ref="AL8:AO8"/>
    <mergeCell ref="BS8:CB8"/>
    <mergeCell ref="Z9:AC9"/>
    <mergeCell ref="CR8:CY8"/>
    <mergeCell ref="AD9:AK9"/>
    <mergeCell ref="AL9:AO9"/>
    <mergeCell ref="CD8:CQ8"/>
    <mergeCell ref="CR6:CY6"/>
    <mergeCell ref="BG10:BN10"/>
    <mergeCell ref="BO10:BR10"/>
    <mergeCell ref="CD9:CQ9"/>
    <mergeCell ref="BG8:BN8"/>
    <mergeCell ref="BO9:BR9"/>
    <mergeCell ref="CR7:CY7"/>
    <mergeCell ref="BO8:BR8"/>
    <mergeCell ref="BS9:CB9"/>
    <mergeCell ref="BG9:BN9"/>
    <mergeCell ref="BS7:CB7"/>
    <mergeCell ref="DD10:DP10"/>
    <mergeCell ref="CD10:CQ10"/>
    <mergeCell ref="CR9:CY9"/>
    <mergeCell ref="CZ7:DC7"/>
    <mergeCell ref="CD7:CQ7"/>
    <mergeCell ref="BG7:BN7"/>
    <mergeCell ref="R10:Y10"/>
    <mergeCell ref="Z10:AC10"/>
    <mergeCell ref="AD10:AK10"/>
    <mergeCell ref="AL10:AO10"/>
    <mergeCell ref="BS10:CB10"/>
    <mergeCell ref="CZ10:DC10"/>
    <mergeCell ref="CR10:CY10"/>
    <mergeCell ref="DQ10:EC10"/>
    <mergeCell ref="Z11:AC11"/>
    <mergeCell ref="AD11:AK11"/>
    <mergeCell ref="AL11:AO11"/>
    <mergeCell ref="BG11:BN11"/>
    <mergeCell ref="BO11:BR11"/>
    <mergeCell ref="CR11:CY11"/>
    <mergeCell ref="BS11:CB11"/>
    <mergeCell ref="DD11:DP11"/>
    <mergeCell ref="DQ11:EC11"/>
    <mergeCell ref="AL12:AO12"/>
    <mergeCell ref="BO12:BR12"/>
    <mergeCell ref="CD11:CQ11"/>
    <mergeCell ref="CD12:CQ12"/>
    <mergeCell ref="R11:Y11"/>
    <mergeCell ref="R12:Y12"/>
    <mergeCell ref="Z12:AC12"/>
    <mergeCell ref="AD12:AK12"/>
    <mergeCell ref="DD12:DP12"/>
    <mergeCell ref="R13:Y13"/>
    <mergeCell ref="CZ11:DC11"/>
    <mergeCell ref="BO13:BR13"/>
    <mergeCell ref="Z13:AC13"/>
    <mergeCell ref="AD13:AK13"/>
    <mergeCell ref="AL13:AO13"/>
    <mergeCell ref="BG13:BN13"/>
    <mergeCell ref="BG12:BN12"/>
    <mergeCell ref="CR13:CY13"/>
    <mergeCell ref="CZ12:DC12"/>
    <mergeCell ref="CZ13:DC13"/>
    <mergeCell ref="CD13:CQ13"/>
    <mergeCell ref="BS14:CB14"/>
    <mergeCell ref="CR14:CY14"/>
    <mergeCell ref="BS12:CB12"/>
    <mergeCell ref="CR12:CY12"/>
    <mergeCell ref="DD14:DP14"/>
    <mergeCell ref="BG14:BN14"/>
    <mergeCell ref="BO14:BR14"/>
    <mergeCell ref="CD14:CQ14"/>
    <mergeCell ref="DQ14:EC14"/>
    <mergeCell ref="BS13:CB13"/>
    <mergeCell ref="CZ14:DC14"/>
    <mergeCell ref="DD13:DP13"/>
    <mergeCell ref="DQ12:EC12"/>
    <mergeCell ref="CZ15:DC15"/>
    <mergeCell ref="R16:Y16"/>
    <mergeCell ref="Z16:AC16"/>
    <mergeCell ref="AD16:AK16"/>
    <mergeCell ref="Z15:AC15"/>
    <mergeCell ref="R15:Y15"/>
    <mergeCell ref="BG15:BN15"/>
    <mergeCell ref="BO15:BR15"/>
    <mergeCell ref="AD14:AK14"/>
    <mergeCell ref="R14:Y14"/>
    <mergeCell ref="Z14:AC14"/>
    <mergeCell ref="AL15:AO15"/>
    <mergeCell ref="AD15:AK15"/>
    <mergeCell ref="BG16:BN16"/>
    <mergeCell ref="AL16:AO16"/>
    <mergeCell ref="AL17:AO17"/>
    <mergeCell ref="BO16:BR16"/>
    <mergeCell ref="BS16:CB16"/>
    <mergeCell ref="BO17:BR17"/>
    <mergeCell ref="AP14:BF14"/>
    <mergeCell ref="AP15:BF15"/>
    <mergeCell ref="BS15:CB15"/>
    <mergeCell ref="AL14:AO14"/>
    <mergeCell ref="Z18:AC18"/>
    <mergeCell ref="R18:Y18"/>
    <mergeCell ref="R17:Y17"/>
    <mergeCell ref="DQ17:EC17"/>
    <mergeCell ref="BG17:BN17"/>
    <mergeCell ref="CZ17:DC17"/>
    <mergeCell ref="DD17:DP17"/>
    <mergeCell ref="CR17:CY17"/>
    <mergeCell ref="Z17:AC17"/>
    <mergeCell ref="AD17:AK17"/>
    <mergeCell ref="BS18:CB18"/>
    <mergeCell ref="BO19:BR19"/>
    <mergeCell ref="BS19:CB19"/>
    <mergeCell ref="CR18:CY18"/>
    <mergeCell ref="CR19:CY19"/>
    <mergeCell ref="CD18:CQ18"/>
    <mergeCell ref="CD19:CQ19"/>
    <mergeCell ref="AD18:AK18"/>
    <mergeCell ref="AL18:AO18"/>
    <mergeCell ref="R19:Y19"/>
    <mergeCell ref="BS17:CB17"/>
    <mergeCell ref="AD19:AK19"/>
    <mergeCell ref="AL19:AO19"/>
    <mergeCell ref="BG19:BN19"/>
    <mergeCell ref="BG18:BN18"/>
    <mergeCell ref="Z19:AC19"/>
    <mergeCell ref="BO18:BR18"/>
    <mergeCell ref="DQ19:EC19"/>
    <mergeCell ref="CZ18:DC18"/>
    <mergeCell ref="DD18:DP18"/>
    <mergeCell ref="DQ18:EC18"/>
    <mergeCell ref="CZ19:DC19"/>
    <mergeCell ref="DD19:DP19"/>
    <mergeCell ref="AP22:BF22"/>
    <mergeCell ref="BS21:CB21"/>
    <mergeCell ref="BG22:BN22"/>
    <mergeCell ref="R22:Y22"/>
    <mergeCell ref="Z22:AC22"/>
    <mergeCell ref="AD22:AK22"/>
    <mergeCell ref="AL22:AO22"/>
    <mergeCell ref="AP21:BF21"/>
    <mergeCell ref="BG21:BN21"/>
    <mergeCell ref="BO21:BR21"/>
    <mergeCell ref="CD22:EC22"/>
    <mergeCell ref="CD21:CQ21"/>
    <mergeCell ref="DD23:DK23"/>
    <mergeCell ref="CD23:CQ23"/>
    <mergeCell ref="R23:Y23"/>
    <mergeCell ref="Z23:AC23"/>
    <mergeCell ref="AD23:AK23"/>
    <mergeCell ref="AL23:AO23"/>
    <mergeCell ref="BO22:BR22"/>
    <mergeCell ref="BS22:CB22"/>
    <mergeCell ref="AP23:BF23"/>
    <mergeCell ref="DW24:EC24"/>
    <mergeCell ref="CZ24:DC24"/>
    <mergeCell ref="DD24:DK24"/>
    <mergeCell ref="CZ21:DC21"/>
    <mergeCell ref="DD21:DP21"/>
    <mergeCell ref="DL23:DV23"/>
    <mergeCell ref="CR21:CY21"/>
    <mergeCell ref="DQ21:EC21"/>
    <mergeCell ref="DW23:EC23"/>
    <mergeCell ref="BG23:BN23"/>
    <mergeCell ref="BO23:BR23"/>
    <mergeCell ref="BO24:BR24"/>
    <mergeCell ref="DL24:DV24"/>
    <mergeCell ref="DD25:DK25"/>
    <mergeCell ref="BS23:CB23"/>
    <mergeCell ref="CZ23:DC23"/>
    <mergeCell ref="CR23:CY23"/>
    <mergeCell ref="CD24:CQ24"/>
    <mergeCell ref="CR25:CY25"/>
    <mergeCell ref="BS24:CB24"/>
    <mergeCell ref="CR24:CY24"/>
    <mergeCell ref="AL25:AO25"/>
    <mergeCell ref="R24:Y24"/>
    <mergeCell ref="Z24:AC24"/>
    <mergeCell ref="BG25:BN25"/>
    <mergeCell ref="BO25:BR25"/>
    <mergeCell ref="AD24:AK24"/>
    <mergeCell ref="AL24:AO24"/>
    <mergeCell ref="BG24:BN24"/>
    <mergeCell ref="R25:Y25"/>
    <mergeCell ref="Z25:AC25"/>
    <mergeCell ref="AD25:AK25"/>
    <mergeCell ref="CR27:CY27"/>
    <mergeCell ref="AP25:BF25"/>
    <mergeCell ref="AP26:BF26"/>
    <mergeCell ref="CD27:CQ27"/>
    <mergeCell ref="BS26:CB26"/>
    <mergeCell ref="CR26:CY26"/>
    <mergeCell ref="BO26:BR26"/>
    <mergeCell ref="DW25:EC25"/>
    <mergeCell ref="DL26:DV26"/>
    <mergeCell ref="DW26:EC26"/>
    <mergeCell ref="CZ26:DC26"/>
    <mergeCell ref="DD26:DK26"/>
    <mergeCell ref="CZ25:DC25"/>
    <mergeCell ref="BS25:CB25"/>
    <mergeCell ref="DL25:DV25"/>
    <mergeCell ref="AD28:AK28"/>
    <mergeCell ref="AL28:AO28"/>
    <mergeCell ref="AL27:AO27"/>
    <mergeCell ref="Z27:AC27"/>
    <mergeCell ref="AP27:BF27"/>
    <mergeCell ref="DL28:DV28"/>
    <mergeCell ref="BG26:BN26"/>
    <mergeCell ref="CD25:CQ25"/>
    <mergeCell ref="CD26:CQ26"/>
    <mergeCell ref="R26:Y26"/>
    <mergeCell ref="Z26:AC26"/>
    <mergeCell ref="AD26:AK26"/>
    <mergeCell ref="AL26:AO26"/>
    <mergeCell ref="R27:Y27"/>
    <mergeCell ref="DW27:EC27"/>
    <mergeCell ref="BG27:BN27"/>
    <mergeCell ref="CZ27:DC27"/>
    <mergeCell ref="DD27:DK27"/>
    <mergeCell ref="DL27:DV27"/>
    <mergeCell ref="R29:Y29"/>
    <mergeCell ref="DW28:EC28"/>
    <mergeCell ref="AP28:BF28"/>
    <mergeCell ref="CR28:CY28"/>
    <mergeCell ref="BG28:BN28"/>
    <mergeCell ref="BO28:BR28"/>
    <mergeCell ref="CD28:CQ28"/>
    <mergeCell ref="BS28:CB28"/>
    <mergeCell ref="DD28:DK28"/>
    <mergeCell ref="CZ28:DC28"/>
    <mergeCell ref="AX30:BF30"/>
    <mergeCell ref="R28:Y28"/>
    <mergeCell ref="AD27:AK27"/>
    <mergeCell ref="Z28:AC28"/>
    <mergeCell ref="BO27:BR27"/>
    <mergeCell ref="BS27:CB27"/>
    <mergeCell ref="R30:Y30"/>
    <mergeCell ref="Z30:AC30"/>
    <mergeCell ref="AD30:AK30"/>
    <mergeCell ref="AL30:AO30"/>
    <mergeCell ref="CZ31:DC31"/>
    <mergeCell ref="Z29:AC29"/>
    <mergeCell ref="AD29:AK29"/>
    <mergeCell ref="AL29:AO29"/>
    <mergeCell ref="AP29:BF29"/>
    <mergeCell ref="BG29:BQ29"/>
    <mergeCell ref="BX30:CB30"/>
    <mergeCell ref="AP30:AS32"/>
    <mergeCell ref="BG32:BL32"/>
    <mergeCell ref="BX32:CB32"/>
    <mergeCell ref="DD30:DK30"/>
    <mergeCell ref="DL30:DV30"/>
    <mergeCell ref="BR29:CB29"/>
    <mergeCell ref="BM30:BQ30"/>
    <mergeCell ref="BR30:BW30"/>
    <mergeCell ref="DW34:EC34"/>
    <mergeCell ref="DD33:DK33"/>
    <mergeCell ref="DL33:DV33"/>
    <mergeCell ref="DW33:EC33"/>
    <mergeCell ref="DD34:DK34"/>
    <mergeCell ref="R31:Y31"/>
    <mergeCell ref="Z31:AC31"/>
    <mergeCell ref="AD31:AK31"/>
    <mergeCell ref="AL31:AO31"/>
    <mergeCell ref="BR32:BW32"/>
    <mergeCell ref="CZ33:DC33"/>
    <mergeCell ref="R32:Y32"/>
    <mergeCell ref="CR33:CY33"/>
    <mergeCell ref="CF31:CQ31"/>
    <mergeCell ref="BG31:BL31"/>
    <mergeCell ref="BM32:BQ32"/>
    <mergeCell ref="CD35:CQ35"/>
    <mergeCell ref="AL33:AO33"/>
    <mergeCell ref="CF30:CQ30"/>
    <mergeCell ref="BR31:BW31"/>
    <mergeCell ref="BX31:CB31"/>
    <mergeCell ref="AL35:AO35"/>
    <mergeCell ref="BV35:CB35"/>
    <mergeCell ref="BM31:BQ31"/>
    <mergeCell ref="BG30:BL30"/>
    <mergeCell ref="Z32:AC32"/>
    <mergeCell ref="AD32:AK32"/>
    <mergeCell ref="CR34:CY34"/>
    <mergeCell ref="AQ34:BF34"/>
    <mergeCell ref="CF32:CQ32"/>
    <mergeCell ref="CD33:CQ33"/>
    <mergeCell ref="CD34:CQ34"/>
    <mergeCell ref="CR32:CY32"/>
    <mergeCell ref="AL32:AO32"/>
    <mergeCell ref="AT30:AT32"/>
    <mergeCell ref="R38:Y38"/>
    <mergeCell ref="Z38:AC38"/>
    <mergeCell ref="R35:Y35"/>
    <mergeCell ref="Z35:AC35"/>
    <mergeCell ref="AD35:AK35"/>
    <mergeCell ref="R33:Y33"/>
    <mergeCell ref="Z33:AC33"/>
    <mergeCell ref="AD33:AK33"/>
    <mergeCell ref="DL35:DV35"/>
    <mergeCell ref="DW35:EC35"/>
    <mergeCell ref="R34:Y34"/>
    <mergeCell ref="Z34:AC34"/>
    <mergeCell ref="AD34:AK34"/>
    <mergeCell ref="AL34:AO34"/>
    <mergeCell ref="BG34:CB34"/>
    <mergeCell ref="CZ34:DC34"/>
    <mergeCell ref="DL34:DV34"/>
    <mergeCell ref="DD39:DK39"/>
    <mergeCell ref="CZ35:DC35"/>
    <mergeCell ref="CD37:CQ37"/>
    <mergeCell ref="CD38:CQ38"/>
    <mergeCell ref="CD36:CQ36"/>
    <mergeCell ref="DW36:EC36"/>
    <mergeCell ref="DL36:DV36"/>
    <mergeCell ref="CZ36:DC36"/>
    <mergeCell ref="DD36:DK36"/>
    <mergeCell ref="DD35:DK35"/>
    <mergeCell ref="AD38:AK38"/>
    <mergeCell ref="DW38:EC38"/>
    <mergeCell ref="CR37:CY37"/>
    <mergeCell ref="CZ37:DC37"/>
    <mergeCell ref="DD37:DK37"/>
    <mergeCell ref="DL37:DV37"/>
    <mergeCell ref="DD38:DK38"/>
    <mergeCell ref="CZ38:DC38"/>
    <mergeCell ref="AL38:AO38"/>
    <mergeCell ref="DW37:EC37"/>
    <mergeCell ref="R36:Y36"/>
    <mergeCell ref="AL36:AO36"/>
    <mergeCell ref="Z36:AC36"/>
    <mergeCell ref="AD36:AK36"/>
    <mergeCell ref="BG37:BU37"/>
    <mergeCell ref="AZ37:BF37"/>
    <mergeCell ref="R37:Y37"/>
    <mergeCell ref="Z37:AC37"/>
    <mergeCell ref="AD37:AK37"/>
    <mergeCell ref="AL37:AO37"/>
    <mergeCell ref="DL40:DV40"/>
    <mergeCell ref="CD39:CQ39"/>
    <mergeCell ref="CD40:CQ40"/>
    <mergeCell ref="CZ40:DC40"/>
    <mergeCell ref="DD40:DK40"/>
    <mergeCell ref="BG38:BU38"/>
    <mergeCell ref="CR38:CY38"/>
    <mergeCell ref="CR39:CY39"/>
    <mergeCell ref="DL38:DV38"/>
    <mergeCell ref="CZ39:DC39"/>
    <mergeCell ref="DW40:EC40"/>
    <mergeCell ref="DL39:DV39"/>
    <mergeCell ref="DW39:EC39"/>
    <mergeCell ref="BV38:CB38"/>
    <mergeCell ref="CR40:CY40"/>
    <mergeCell ref="CR43:CY43"/>
    <mergeCell ref="CZ42:DC42"/>
    <mergeCell ref="CZ41:DC41"/>
    <mergeCell ref="DW41:EC41"/>
    <mergeCell ref="DD42:DK42"/>
    <mergeCell ref="AZ40:BF40"/>
    <mergeCell ref="BV40:CB40"/>
    <mergeCell ref="CR42:CY42"/>
    <mergeCell ref="BG39:BK41"/>
    <mergeCell ref="AZ39:BF39"/>
    <mergeCell ref="BV39:CB39"/>
    <mergeCell ref="CR41:CY41"/>
    <mergeCell ref="AZ41:BF41"/>
    <mergeCell ref="BM39:BU39"/>
    <mergeCell ref="BM40:BU40"/>
    <mergeCell ref="DL41:DV41"/>
    <mergeCell ref="DW42:EC42"/>
    <mergeCell ref="DL42:DV42"/>
    <mergeCell ref="DD41:DK41"/>
    <mergeCell ref="CZ43:DC43"/>
    <mergeCell ref="DL45:DV45"/>
    <mergeCell ref="DD43:DK43"/>
    <mergeCell ref="DW43:EC43"/>
    <mergeCell ref="DW44:EC44"/>
    <mergeCell ref="DW45:EC45"/>
    <mergeCell ref="DL49:DV49"/>
    <mergeCell ref="CZ48:DC48"/>
    <mergeCell ref="CZ46:DC46"/>
    <mergeCell ref="DD45:DK45"/>
    <mergeCell ref="DL43:DV43"/>
    <mergeCell ref="CZ45:DC45"/>
    <mergeCell ref="DD49:DK49"/>
    <mergeCell ref="DL44:DV44"/>
    <mergeCell ref="DL46:DV46"/>
    <mergeCell ref="CD44:CE48"/>
    <mergeCell ref="CR44:CY44"/>
    <mergeCell ref="CZ44:DC44"/>
    <mergeCell ref="DD44:DK44"/>
    <mergeCell ref="CR45:CY45"/>
    <mergeCell ref="DD47:DK47"/>
    <mergeCell ref="DD48:DK48"/>
    <mergeCell ref="CZ47:DC47"/>
    <mergeCell ref="CR48:CY48"/>
    <mergeCell ref="CR46:CY46"/>
    <mergeCell ref="DW46:EC46"/>
    <mergeCell ref="DD46:DK46"/>
    <mergeCell ref="B11:Q11"/>
    <mergeCell ref="B12:Q12"/>
    <mergeCell ref="DW49:EC49"/>
    <mergeCell ref="DW48:EC48"/>
    <mergeCell ref="DL48:DV48"/>
    <mergeCell ref="CR47:CY47"/>
    <mergeCell ref="DW47:EC47"/>
    <mergeCell ref="DL47:DV47"/>
    <mergeCell ref="CR49:CY49"/>
    <mergeCell ref="CZ49:DC49"/>
    <mergeCell ref="B5:Q5"/>
    <mergeCell ref="B6:Q6"/>
    <mergeCell ref="B7:Q7"/>
    <mergeCell ref="B8:Q8"/>
    <mergeCell ref="B9:Q9"/>
    <mergeCell ref="B10:Q10"/>
    <mergeCell ref="B13:Q13"/>
    <mergeCell ref="B14:Q14"/>
    <mergeCell ref="B15:Q15"/>
    <mergeCell ref="B16:Q16"/>
    <mergeCell ref="B19:Q19"/>
    <mergeCell ref="B21:Q21"/>
    <mergeCell ref="B17:Q17"/>
    <mergeCell ref="B18:Q18"/>
    <mergeCell ref="B20:Q20"/>
    <mergeCell ref="B36:Q36"/>
    <mergeCell ref="B37:Q37"/>
    <mergeCell ref="B22:Q22"/>
    <mergeCell ref="B23:Q23"/>
    <mergeCell ref="B24:Q24"/>
    <mergeCell ref="B25:Q25"/>
    <mergeCell ref="B26:Q26"/>
    <mergeCell ref="B27:Q27"/>
    <mergeCell ref="B32:Q32"/>
    <mergeCell ref="B33:Q33"/>
    <mergeCell ref="B34:Q34"/>
    <mergeCell ref="B35:Q35"/>
    <mergeCell ref="B28:Q28"/>
    <mergeCell ref="B29:Q29"/>
    <mergeCell ref="B30:Q30"/>
    <mergeCell ref="B31:Q31"/>
    <mergeCell ref="B38:Q38"/>
    <mergeCell ref="AP5:BF5"/>
    <mergeCell ref="AP6:BF6"/>
    <mergeCell ref="AP7:BF7"/>
    <mergeCell ref="AP8:BF8"/>
    <mergeCell ref="AP9:BF9"/>
    <mergeCell ref="AP10:BF10"/>
    <mergeCell ref="AP11:BF11"/>
    <mergeCell ref="AP12:BF12"/>
    <mergeCell ref="AP13:BF13"/>
    <mergeCell ref="AP24:BF24"/>
    <mergeCell ref="AP16:BF16"/>
    <mergeCell ref="AP17:BF17"/>
    <mergeCell ref="AP18:BF18"/>
    <mergeCell ref="AP19:BF19"/>
    <mergeCell ref="BM41:BU41"/>
    <mergeCell ref="AX31:BF31"/>
    <mergeCell ref="AX32:BF32"/>
    <mergeCell ref="BG35:BU35"/>
    <mergeCell ref="BG36:BU36"/>
    <mergeCell ref="AZ36:BF36"/>
    <mergeCell ref="AZ38:BF38"/>
    <mergeCell ref="AZ35:BF35"/>
    <mergeCell ref="CD17:CQ17"/>
    <mergeCell ref="CD15:CQ15"/>
    <mergeCell ref="CR16:CY16"/>
    <mergeCell ref="CR15:CY15"/>
    <mergeCell ref="BV37:CB37"/>
    <mergeCell ref="CR35:CY35"/>
    <mergeCell ref="CR36:CY36"/>
    <mergeCell ref="BV36:CB36"/>
    <mergeCell ref="CZ16:DC16"/>
    <mergeCell ref="DD16:DP16"/>
    <mergeCell ref="DQ16:EC16"/>
    <mergeCell ref="DQ15:EC15"/>
    <mergeCell ref="DD15:DP15"/>
    <mergeCell ref="CD16:CQ16"/>
    <mergeCell ref="BS20:CB20"/>
    <mergeCell ref="CZ32:DC32"/>
    <mergeCell ref="CF29:CQ29"/>
    <mergeCell ref="CF47:CQ47"/>
    <mergeCell ref="BV41:CB41"/>
    <mergeCell ref="DQ13:EC13"/>
    <mergeCell ref="CF48:CQ48"/>
    <mergeCell ref="CD41:CQ41"/>
    <mergeCell ref="CD42:CQ42"/>
    <mergeCell ref="CD43:CQ43"/>
    <mergeCell ref="CF44:CQ44"/>
    <mergeCell ref="CR29:CY29"/>
    <mergeCell ref="CZ29:DC29"/>
    <mergeCell ref="CD49:CQ49"/>
    <mergeCell ref="AQ35:AY35"/>
    <mergeCell ref="AQ36:AY36"/>
    <mergeCell ref="AQ37:AY37"/>
    <mergeCell ref="AQ38:AY38"/>
    <mergeCell ref="AQ39:AY39"/>
    <mergeCell ref="AQ40:AY40"/>
    <mergeCell ref="AQ41:AY41"/>
    <mergeCell ref="CF45:CQ45"/>
    <mergeCell ref="CF46:CQ46"/>
    <mergeCell ref="AP20:BF20"/>
    <mergeCell ref="BG20:BN20"/>
    <mergeCell ref="BO20:BR20"/>
    <mergeCell ref="R21:Y21"/>
    <mergeCell ref="Z21:AC21"/>
    <mergeCell ref="AD21:AK21"/>
    <mergeCell ref="R20:Y20"/>
    <mergeCell ref="Z20:AC20"/>
    <mergeCell ref="AD20:AK20"/>
    <mergeCell ref="AL21:AO21"/>
    <mergeCell ref="AL20:AO20"/>
    <mergeCell ref="DD32:DK32"/>
    <mergeCell ref="DL32:DV32"/>
    <mergeCell ref="DW31:EC31"/>
    <mergeCell ref="CD20:CQ20"/>
    <mergeCell ref="CR20:CY20"/>
    <mergeCell ref="CZ20:DC20"/>
    <mergeCell ref="DD20:DP20"/>
    <mergeCell ref="CD29:CE32"/>
    <mergeCell ref="DQ20:EC20"/>
    <mergeCell ref="DW32:EC32"/>
    <mergeCell ref="DD29:DK29"/>
    <mergeCell ref="DL29:DV29"/>
    <mergeCell ref="DW29:EC29"/>
    <mergeCell ref="DW30:EC30"/>
    <mergeCell ref="CR31:CY31"/>
    <mergeCell ref="DL31:DV31"/>
    <mergeCell ref="DD31:DK31"/>
    <mergeCell ref="CR30:CY30"/>
    <mergeCell ref="CZ30:DC30"/>
  </mergeCells>
  <phoneticPr fontId="34"/>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F7989-A299-4C01-93F9-334647267DE3}">
  <sheetPr codeName="Sheet3">
    <pageSetUpPr fitToPage="1"/>
  </sheetPr>
  <dimension ref="A1:EA134"/>
  <sheetViews>
    <sheetView zoomScaleNormal="100" zoomScaleSheetLayoutView="70" workbookViewId="0"/>
  </sheetViews>
  <sheetFormatPr defaultColWidth="0" defaultRowHeight="13.2" zeroHeight="1" x14ac:dyDescent="0.2"/>
  <cols>
    <col min="1" max="130" width="2.77734375" style="222" customWidth="1"/>
    <col min="131" max="131" width="1.6640625" style="222" customWidth="1"/>
    <col min="132" max="16384" width="9" style="222" hidden="1"/>
  </cols>
  <sheetData>
    <row r="1" spans="1:131" s="181" customFormat="1" ht="11.25" customHeight="1" thickBot="1" x14ac:dyDescent="0.25">
      <c r="A1" s="176"/>
      <c r="B1" s="176"/>
      <c r="C1" s="176"/>
      <c r="D1" s="176"/>
      <c r="E1" s="176"/>
      <c r="F1" s="176"/>
      <c r="G1" s="176"/>
      <c r="H1" s="176"/>
      <c r="I1" s="176"/>
      <c r="J1" s="176"/>
      <c r="K1" s="176"/>
      <c r="L1" s="176"/>
      <c r="M1" s="176"/>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8"/>
      <c r="DQ1" s="179"/>
      <c r="DR1" s="179"/>
      <c r="DS1" s="179"/>
      <c r="DT1" s="179"/>
      <c r="DU1" s="179"/>
      <c r="DV1" s="179"/>
      <c r="DW1" s="179"/>
      <c r="DX1" s="179"/>
      <c r="DY1" s="179"/>
      <c r="DZ1" s="179"/>
      <c r="EA1" s="180"/>
    </row>
    <row r="2" spans="1:131" s="185" customFormat="1" ht="26.25" customHeight="1" thickBot="1" x14ac:dyDescent="0.25">
      <c r="A2" s="182" t="s">
        <v>427</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c r="BI2" s="183"/>
      <c r="BJ2" s="183"/>
      <c r="BK2" s="183"/>
      <c r="BL2" s="183"/>
      <c r="BM2" s="183"/>
      <c r="BN2" s="183"/>
      <c r="BO2" s="183"/>
      <c r="BP2" s="183"/>
      <c r="BQ2" s="183"/>
      <c r="BR2" s="183"/>
      <c r="BS2" s="183"/>
      <c r="BT2" s="183"/>
      <c r="BU2" s="183"/>
      <c r="BV2" s="183"/>
      <c r="BW2" s="183"/>
      <c r="BX2" s="183"/>
      <c r="BY2" s="183"/>
      <c r="BZ2" s="183"/>
      <c r="CA2" s="183"/>
      <c r="CB2" s="183"/>
      <c r="CC2" s="183"/>
      <c r="CD2" s="183"/>
      <c r="CE2" s="183"/>
      <c r="CF2" s="183"/>
      <c r="CG2" s="183"/>
      <c r="CH2" s="183"/>
      <c r="CI2" s="183"/>
      <c r="CJ2" s="183"/>
      <c r="CK2" s="183"/>
      <c r="CL2" s="183"/>
      <c r="CM2" s="183"/>
      <c r="CN2" s="183"/>
      <c r="CO2" s="183"/>
      <c r="CP2" s="183"/>
      <c r="CQ2" s="183"/>
      <c r="CR2" s="183"/>
      <c r="CS2" s="183"/>
      <c r="CT2" s="183"/>
      <c r="CU2" s="183"/>
      <c r="CV2" s="183"/>
      <c r="CW2" s="183"/>
      <c r="CX2" s="183"/>
      <c r="CY2" s="183"/>
      <c r="CZ2" s="183"/>
      <c r="DA2" s="183"/>
      <c r="DB2" s="183"/>
      <c r="DC2" s="183"/>
      <c r="DD2" s="183"/>
      <c r="DE2" s="183"/>
      <c r="DF2" s="183"/>
      <c r="DG2" s="183"/>
      <c r="DH2" s="183"/>
      <c r="DI2" s="183"/>
      <c r="DJ2" s="1060" t="s">
        <v>424</v>
      </c>
      <c r="DK2" s="1061"/>
      <c r="DL2" s="1061"/>
      <c r="DM2" s="1061"/>
      <c r="DN2" s="1061"/>
      <c r="DO2" s="1062"/>
      <c r="DP2" s="183"/>
      <c r="DQ2" s="1060" t="s">
        <v>425</v>
      </c>
      <c r="DR2" s="1061"/>
      <c r="DS2" s="1061"/>
      <c r="DT2" s="1061"/>
      <c r="DU2" s="1061"/>
      <c r="DV2" s="1061"/>
      <c r="DW2" s="1061"/>
      <c r="DX2" s="1061"/>
      <c r="DY2" s="1061"/>
      <c r="DZ2" s="1062"/>
      <c r="EA2" s="184"/>
    </row>
    <row r="3" spans="1:131" s="181" customFormat="1" ht="11.25" customHeight="1" x14ac:dyDescent="0.2">
      <c r="A3" s="177"/>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c r="CM3" s="177"/>
      <c r="CN3" s="177"/>
      <c r="CO3" s="177"/>
      <c r="CP3" s="177"/>
      <c r="CQ3" s="177"/>
      <c r="CR3" s="177"/>
      <c r="CS3" s="177"/>
      <c r="CT3" s="177"/>
      <c r="CU3" s="177"/>
      <c r="CV3" s="177"/>
      <c r="CW3" s="177"/>
      <c r="CX3" s="177"/>
      <c r="CY3" s="177"/>
      <c r="CZ3" s="177"/>
      <c r="DA3" s="177"/>
      <c r="DB3" s="177"/>
      <c r="DC3" s="177"/>
      <c r="DD3" s="177"/>
      <c r="DE3" s="177"/>
      <c r="DF3" s="177"/>
      <c r="DG3" s="177"/>
      <c r="DH3" s="177"/>
      <c r="DI3" s="177"/>
      <c r="DJ3" s="177"/>
      <c r="DK3" s="177"/>
      <c r="DL3" s="177"/>
      <c r="DM3" s="177"/>
      <c r="DN3" s="177"/>
      <c r="DO3" s="177"/>
      <c r="DP3" s="177"/>
      <c r="DQ3" s="177"/>
      <c r="DR3" s="177"/>
      <c r="DS3" s="177"/>
      <c r="DT3" s="177"/>
      <c r="DU3" s="177"/>
      <c r="DV3" s="177"/>
      <c r="DW3" s="177"/>
      <c r="DX3" s="177"/>
      <c r="DY3" s="177"/>
      <c r="DZ3" s="177"/>
      <c r="EA3" s="180"/>
    </row>
    <row r="4" spans="1:131" s="189" customFormat="1" ht="26.25" customHeight="1" thickBot="1" x14ac:dyDescent="0.25">
      <c r="A4" s="1017" t="s">
        <v>428</v>
      </c>
      <c r="B4" s="1017"/>
      <c r="C4" s="1017"/>
      <c r="D4" s="1017"/>
      <c r="E4" s="1017"/>
      <c r="F4" s="1017"/>
      <c r="G4" s="1017"/>
      <c r="H4" s="1017"/>
      <c r="I4" s="1017"/>
      <c r="J4" s="1017"/>
      <c r="K4" s="1017"/>
      <c r="L4" s="1017"/>
      <c r="M4" s="1017"/>
      <c r="N4" s="1017"/>
      <c r="O4" s="1017"/>
      <c r="P4" s="1017"/>
      <c r="Q4" s="1017"/>
      <c r="R4" s="1017"/>
      <c r="S4" s="1017"/>
      <c r="T4" s="1017"/>
      <c r="U4" s="1017"/>
      <c r="V4" s="1017"/>
      <c r="W4" s="1017"/>
      <c r="X4" s="1017"/>
      <c r="Y4" s="1017"/>
      <c r="Z4" s="1017"/>
      <c r="AA4" s="1017"/>
      <c r="AB4" s="1017"/>
      <c r="AC4" s="1017"/>
      <c r="AD4" s="1017"/>
      <c r="AE4" s="1017"/>
      <c r="AF4" s="1017"/>
      <c r="AG4" s="1017"/>
      <c r="AH4" s="1017"/>
      <c r="AI4" s="1017"/>
      <c r="AJ4" s="1017"/>
      <c r="AK4" s="1017"/>
      <c r="AL4" s="1017"/>
      <c r="AM4" s="1017"/>
      <c r="AN4" s="1017"/>
      <c r="AO4" s="1017"/>
      <c r="AP4" s="1017"/>
      <c r="AQ4" s="1017"/>
      <c r="AR4" s="1017"/>
      <c r="AS4" s="1017"/>
      <c r="AT4" s="1017"/>
      <c r="AU4" s="1017"/>
      <c r="AV4" s="1017"/>
      <c r="AW4" s="1017"/>
      <c r="AX4" s="1017"/>
      <c r="AY4" s="1017"/>
      <c r="AZ4" s="186"/>
      <c r="BA4" s="186"/>
      <c r="BB4" s="186"/>
      <c r="BC4" s="186"/>
      <c r="BD4" s="186"/>
      <c r="BE4" s="187"/>
      <c r="BF4" s="187"/>
      <c r="BG4" s="187"/>
      <c r="BH4" s="187"/>
      <c r="BI4" s="187"/>
      <c r="BJ4" s="187"/>
      <c r="BK4" s="187"/>
      <c r="BL4" s="187"/>
      <c r="BM4" s="187"/>
      <c r="BN4" s="187"/>
      <c r="BO4" s="187"/>
      <c r="BP4" s="187"/>
      <c r="BQ4" s="186" t="s">
        <v>429</v>
      </c>
      <c r="BR4" s="186"/>
      <c r="BS4" s="186"/>
      <c r="BT4" s="186"/>
      <c r="BU4" s="186"/>
      <c r="BV4" s="186"/>
      <c r="BW4" s="186"/>
      <c r="BX4" s="186"/>
      <c r="BY4" s="186"/>
      <c r="BZ4" s="186"/>
      <c r="CA4" s="186"/>
      <c r="CB4" s="186"/>
      <c r="CC4" s="186"/>
      <c r="CD4" s="186"/>
      <c r="CE4" s="186"/>
      <c r="CF4" s="186"/>
      <c r="CG4" s="186"/>
      <c r="CH4" s="186"/>
      <c r="CI4" s="186"/>
      <c r="CJ4" s="186"/>
      <c r="CK4" s="186"/>
      <c r="CL4" s="186"/>
      <c r="CM4" s="186"/>
      <c r="CN4" s="186"/>
      <c r="CO4" s="186"/>
      <c r="CP4" s="186"/>
      <c r="CQ4" s="186"/>
      <c r="CR4" s="186"/>
      <c r="CS4" s="186"/>
      <c r="CT4" s="186"/>
      <c r="CU4" s="186"/>
      <c r="CV4" s="186"/>
      <c r="CW4" s="186"/>
      <c r="CX4" s="186"/>
      <c r="CY4" s="186"/>
      <c r="CZ4" s="186"/>
      <c r="DA4" s="186"/>
      <c r="DB4" s="186"/>
      <c r="DC4" s="186"/>
      <c r="DD4" s="186"/>
      <c r="DE4" s="186"/>
      <c r="DF4" s="186"/>
      <c r="DG4" s="186"/>
      <c r="DH4" s="186"/>
      <c r="DI4" s="186"/>
      <c r="DJ4" s="186"/>
      <c r="DK4" s="186"/>
      <c r="DL4" s="186"/>
      <c r="DM4" s="186"/>
      <c r="DN4" s="186"/>
      <c r="DO4" s="186"/>
      <c r="DP4" s="186"/>
      <c r="DQ4" s="186"/>
      <c r="DR4" s="186"/>
      <c r="DS4" s="186"/>
      <c r="DT4" s="186"/>
      <c r="DU4" s="186"/>
      <c r="DV4" s="186"/>
      <c r="DW4" s="186"/>
      <c r="DX4" s="186"/>
      <c r="DY4" s="186"/>
      <c r="DZ4" s="186"/>
      <c r="EA4" s="188"/>
    </row>
    <row r="5" spans="1:131" s="189" customFormat="1" ht="26.25" customHeight="1" x14ac:dyDescent="0.2">
      <c r="A5" s="951" t="s">
        <v>430</v>
      </c>
      <c r="B5" s="952"/>
      <c r="C5" s="952"/>
      <c r="D5" s="952"/>
      <c r="E5" s="952"/>
      <c r="F5" s="952"/>
      <c r="G5" s="952"/>
      <c r="H5" s="952"/>
      <c r="I5" s="952"/>
      <c r="J5" s="952"/>
      <c r="K5" s="952"/>
      <c r="L5" s="952"/>
      <c r="M5" s="952"/>
      <c r="N5" s="952"/>
      <c r="O5" s="952"/>
      <c r="P5" s="953"/>
      <c r="Q5" s="957" t="s">
        <v>431</v>
      </c>
      <c r="R5" s="958"/>
      <c r="S5" s="958"/>
      <c r="T5" s="958"/>
      <c r="U5" s="959"/>
      <c r="V5" s="957" t="s">
        <v>432</v>
      </c>
      <c r="W5" s="958"/>
      <c r="X5" s="958"/>
      <c r="Y5" s="958"/>
      <c r="Z5" s="959"/>
      <c r="AA5" s="957" t="s">
        <v>433</v>
      </c>
      <c r="AB5" s="958"/>
      <c r="AC5" s="958"/>
      <c r="AD5" s="958"/>
      <c r="AE5" s="958"/>
      <c r="AF5" s="1063" t="s">
        <v>434</v>
      </c>
      <c r="AG5" s="958"/>
      <c r="AH5" s="958"/>
      <c r="AI5" s="958"/>
      <c r="AJ5" s="980"/>
      <c r="AK5" s="958" t="s">
        <v>435</v>
      </c>
      <c r="AL5" s="958"/>
      <c r="AM5" s="958"/>
      <c r="AN5" s="958"/>
      <c r="AO5" s="959"/>
      <c r="AP5" s="957" t="s">
        <v>436</v>
      </c>
      <c r="AQ5" s="958"/>
      <c r="AR5" s="958"/>
      <c r="AS5" s="958"/>
      <c r="AT5" s="959"/>
      <c r="AU5" s="957" t="s">
        <v>437</v>
      </c>
      <c r="AV5" s="958"/>
      <c r="AW5" s="958"/>
      <c r="AX5" s="958"/>
      <c r="AY5" s="980"/>
      <c r="AZ5" s="190"/>
      <c r="BA5" s="190"/>
      <c r="BB5" s="190"/>
      <c r="BC5" s="190"/>
      <c r="BD5" s="190"/>
      <c r="BE5" s="191"/>
      <c r="BF5" s="191"/>
      <c r="BG5" s="191"/>
      <c r="BH5" s="191"/>
      <c r="BI5" s="191"/>
      <c r="BJ5" s="191"/>
      <c r="BK5" s="191"/>
      <c r="BL5" s="191"/>
      <c r="BM5" s="191"/>
      <c r="BN5" s="191"/>
      <c r="BO5" s="191"/>
      <c r="BP5" s="191"/>
      <c r="BQ5" s="951" t="s">
        <v>438</v>
      </c>
      <c r="BR5" s="952"/>
      <c r="BS5" s="952"/>
      <c r="BT5" s="952"/>
      <c r="BU5" s="952"/>
      <c r="BV5" s="952"/>
      <c r="BW5" s="952"/>
      <c r="BX5" s="952"/>
      <c r="BY5" s="952"/>
      <c r="BZ5" s="952"/>
      <c r="CA5" s="952"/>
      <c r="CB5" s="952"/>
      <c r="CC5" s="952"/>
      <c r="CD5" s="952"/>
      <c r="CE5" s="952"/>
      <c r="CF5" s="952"/>
      <c r="CG5" s="953"/>
      <c r="CH5" s="957" t="s">
        <v>439</v>
      </c>
      <c r="CI5" s="958"/>
      <c r="CJ5" s="958"/>
      <c r="CK5" s="958"/>
      <c r="CL5" s="959"/>
      <c r="CM5" s="957" t="s">
        <v>440</v>
      </c>
      <c r="CN5" s="958"/>
      <c r="CO5" s="958"/>
      <c r="CP5" s="958"/>
      <c r="CQ5" s="959"/>
      <c r="CR5" s="957" t="s">
        <v>441</v>
      </c>
      <c r="CS5" s="958"/>
      <c r="CT5" s="958"/>
      <c r="CU5" s="958"/>
      <c r="CV5" s="959"/>
      <c r="CW5" s="957" t="s">
        <v>442</v>
      </c>
      <c r="CX5" s="958"/>
      <c r="CY5" s="958"/>
      <c r="CZ5" s="958"/>
      <c r="DA5" s="959"/>
      <c r="DB5" s="957" t="s">
        <v>443</v>
      </c>
      <c r="DC5" s="958"/>
      <c r="DD5" s="958"/>
      <c r="DE5" s="958"/>
      <c r="DF5" s="959"/>
      <c r="DG5" s="1070" t="s">
        <v>444</v>
      </c>
      <c r="DH5" s="1071"/>
      <c r="DI5" s="1071"/>
      <c r="DJ5" s="1071"/>
      <c r="DK5" s="1072"/>
      <c r="DL5" s="1070" t="s">
        <v>445</v>
      </c>
      <c r="DM5" s="1071"/>
      <c r="DN5" s="1071"/>
      <c r="DO5" s="1071"/>
      <c r="DP5" s="1072"/>
      <c r="DQ5" s="957" t="s">
        <v>446</v>
      </c>
      <c r="DR5" s="958"/>
      <c r="DS5" s="958"/>
      <c r="DT5" s="958"/>
      <c r="DU5" s="959"/>
      <c r="DV5" s="957" t="s">
        <v>437</v>
      </c>
      <c r="DW5" s="958"/>
      <c r="DX5" s="958"/>
      <c r="DY5" s="958"/>
      <c r="DZ5" s="980"/>
      <c r="EA5" s="188"/>
    </row>
    <row r="6" spans="1:131" s="189" customFormat="1" ht="26.25" customHeight="1" thickBot="1" x14ac:dyDescent="0.25">
      <c r="A6" s="954"/>
      <c r="B6" s="955"/>
      <c r="C6" s="955"/>
      <c r="D6" s="955"/>
      <c r="E6" s="955"/>
      <c r="F6" s="955"/>
      <c r="G6" s="955"/>
      <c r="H6" s="955"/>
      <c r="I6" s="955"/>
      <c r="J6" s="955"/>
      <c r="K6" s="955"/>
      <c r="L6" s="955"/>
      <c r="M6" s="955"/>
      <c r="N6" s="955"/>
      <c r="O6" s="955"/>
      <c r="P6" s="956"/>
      <c r="Q6" s="960"/>
      <c r="R6" s="961"/>
      <c r="S6" s="961"/>
      <c r="T6" s="961"/>
      <c r="U6" s="962"/>
      <c r="V6" s="960"/>
      <c r="W6" s="961"/>
      <c r="X6" s="961"/>
      <c r="Y6" s="961"/>
      <c r="Z6" s="962"/>
      <c r="AA6" s="960"/>
      <c r="AB6" s="961"/>
      <c r="AC6" s="961"/>
      <c r="AD6" s="961"/>
      <c r="AE6" s="961"/>
      <c r="AF6" s="1064"/>
      <c r="AG6" s="961"/>
      <c r="AH6" s="961"/>
      <c r="AI6" s="961"/>
      <c r="AJ6" s="981"/>
      <c r="AK6" s="961"/>
      <c r="AL6" s="961"/>
      <c r="AM6" s="961"/>
      <c r="AN6" s="961"/>
      <c r="AO6" s="962"/>
      <c r="AP6" s="960"/>
      <c r="AQ6" s="961"/>
      <c r="AR6" s="961"/>
      <c r="AS6" s="961"/>
      <c r="AT6" s="962"/>
      <c r="AU6" s="960"/>
      <c r="AV6" s="961"/>
      <c r="AW6" s="961"/>
      <c r="AX6" s="961"/>
      <c r="AY6" s="981"/>
      <c r="AZ6" s="186"/>
      <c r="BA6" s="186"/>
      <c r="BB6" s="186"/>
      <c r="BC6" s="186"/>
      <c r="BD6" s="186"/>
      <c r="BE6" s="187"/>
      <c r="BF6" s="187"/>
      <c r="BG6" s="187"/>
      <c r="BH6" s="187"/>
      <c r="BI6" s="187"/>
      <c r="BJ6" s="187"/>
      <c r="BK6" s="187"/>
      <c r="BL6" s="187"/>
      <c r="BM6" s="187"/>
      <c r="BN6" s="187"/>
      <c r="BO6" s="187"/>
      <c r="BP6" s="187"/>
      <c r="BQ6" s="954"/>
      <c r="BR6" s="955"/>
      <c r="BS6" s="955"/>
      <c r="BT6" s="955"/>
      <c r="BU6" s="955"/>
      <c r="BV6" s="955"/>
      <c r="BW6" s="955"/>
      <c r="BX6" s="955"/>
      <c r="BY6" s="955"/>
      <c r="BZ6" s="955"/>
      <c r="CA6" s="955"/>
      <c r="CB6" s="955"/>
      <c r="CC6" s="955"/>
      <c r="CD6" s="955"/>
      <c r="CE6" s="955"/>
      <c r="CF6" s="955"/>
      <c r="CG6" s="956"/>
      <c r="CH6" s="960"/>
      <c r="CI6" s="961"/>
      <c r="CJ6" s="961"/>
      <c r="CK6" s="961"/>
      <c r="CL6" s="962"/>
      <c r="CM6" s="960"/>
      <c r="CN6" s="961"/>
      <c r="CO6" s="961"/>
      <c r="CP6" s="961"/>
      <c r="CQ6" s="962"/>
      <c r="CR6" s="960"/>
      <c r="CS6" s="961"/>
      <c r="CT6" s="961"/>
      <c r="CU6" s="961"/>
      <c r="CV6" s="962"/>
      <c r="CW6" s="960"/>
      <c r="CX6" s="961"/>
      <c r="CY6" s="961"/>
      <c r="CZ6" s="961"/>
      <c r="DA6" s="962"/>
      <c r="DB6" s="960"/>
      <c r="DC6" s="961"/>
      <c r="DD6" s="961"/>
      <c r="DE6" s="961"/>
      <c r="DF6" s="962"/>
      <c r="DG6" s="1073"/>
      <c r="DH6" s="1074"/>
      <c r="DI6" s="1074"/>
      <c r="DJ6" s="1074"/>
      <c r="DK6" s="1075"/>
      <c r="DL6" s="1073"/>
      <c r="DM6" s="1074"/>
      <c r="DN6" s="1074"/>
      <c r="DO6" s="1074"/>
      <c r="DP6" s="1075"/>
      <c r="DQ6" s="960"/>
      <c r="DR6" s="961"/>
      <c r="DS6" s="961"/>
      <c r="DT6" s="961"/>
      <c r="DU6" s="962"/>
      <c r="DV6" s="960"/>
      <c r="DW6" s="961"/>
      <c r="DX6" s="961"/>
      <c r="DY6" s="961"/>
      <c r="DZ6" s="981"/>
      <c r="EA6" s="188"/>
    </row>
    <row r="7" spans="1:131" s="189" customFormat="1" ht="26.25" customHeight="1" thickTop="1" x14ac:dyDescent="0.2">
      <c r="A7" s="192">
        <v>1</v>
      </c>
      <c r="B7" s="1005" t="s">
        <v>447</v>
      </c>
      <c r="C7" s="1006"/>
      <c r="D7" s="1006"/>
      <c r="E7" s="1006"/>
      <c r="F7" s="1006"/>
      <c r="G7" s="1006"/>
      <c r="H7" s="1006"/>
      <c r="I7" s="1006"/>
      <c r="J7" s="1006"/>
      <c r="K7" s="1006"/>
      <c r="L7" s="1006"/>
      <c r="M7" s="1006"/>
      <c r="N7" s="1006"/>
      <c r="O7" s="1006"/>
      <c r="P7" s="1007"/>
      <c r="Q7" s="1057">
        <v>43614</v>
      </c>
      <c r="R7" s="1058"/>
      <c r="S7" s="1058"/>
      <c r="T7" s="1058"/>
      <c r="U7" s="1058"/>
      <c r="V7" s="1058">
        <v>41078</v>
      </c>
      <c r="W7" s="1058"/>
      <c r="X7" s="1058"/>
      <c r="Y7" s="1058"/>
      <c r="Z7" s="1058"/>
      <c r="AA7" s="1058">
        <v>2536</v>
      </c>
      <c r="AB7" s="1058"/>
      <c r="AC7" s="1058"/>
      <c r="AD7" s="1058"/>
      <c r="AE7" s="1059"/>
      <c r="AF7" s="1049">
        <v>2393</v>
      </c>
      <c r="AG7" s="1050"/>
      <c r="AH7" s="1050"/>
      <c r="AI7" s="1050"/>
      <c r="AJ7" s="1051"/>
      <c r="AK7" s="1055">
        <v>216</v>
      </c>
      <c r="AL7" s="1056"/>
      <c r="AM7" s="1056"/>
      <c r="AN7" s="1056"/>
      <c r="AO7" s="1056"/>
      <c r="AP7" s="1056">
        <v>47708</v>
      </c>
      <c r="AQ7" s="1056"/>
      <c r="AR7" s="1056"/>
      <c r="AS7" s="1056"/>
      <c r="AT7" s="1056"/>
      <c r="AU7" s="1065"/>
      <c r="AV7" s="1065"/>
      <c r="AW7" s="1065"/>
      <c r="AX7" s="1065"/>
      <c r="AY7" s="1066"/>
      <c r="AZ7" s="186"/>
      <c r="BA7" s="186"/>
      <c r="BB7" s="186"/>
      <c r="BC7" s="186"/>
      <c r="BD7" s="186"/>
      <c r="BE7" s="187"/>
      <c r="BF7" s="187"/>
      <c r="BG7" s="187"/>
      <c r="BH7" s="187"/>
      <c r="BI7" s="187"/>
      <c r="BJ7" s="187"/>
      <c r="BK7" s="187"/>
      <c r="BL7" s="187"/>
      <c r="BM7" s="187"/>
      <c r="BN7" s="187"/>
      <c r="BO7" s="187"/>
      <c r="BP7" s="187"/>
      <c r="BQ7" s="193">
        <v>1</v>
      </c>
      <c r="BR7" s="329" t="s">
        <v>576</v>
      </c>
      <c r="BS7" s="1052" t="s">
        <v>580</v>
      </c>
      <c r="BT7" s="1053"/>
      <c r="BU7" s="1053"/>
      <c r="BV7" s="1053"/>
      <c r="BW7" s="1053"/>
      <c r="BX7" s="1053"/>
      <c r="BY7" s="1053"/>
      <c r="BZ7" s="1053"/>
      <c r="CA7" s="1053"/>
      <c r="CB7" s="1053"/>
      <c r="CC7" s="1053"/>
      <c r="CD7" s="1053"/>
      <c r="CE7" s="1053"/>
      <c r="CF7" s="1053"/>
      <c r="CG7" s="1054"/>
      <c r="CH7" s="1067">
        <v>0</v>
      </c>
      <c r="CI7" s="1068"/>
      <c r="CJ7" s="1068"/>
      <c r="CK7" s="1068"/>
      <c r="CL7" s="1069"/>
      <c r="CM7" s="1067">
        <v>76</v>
      </c>
      <c r="CN7" s="1068"/>
      <c r="CO7" s="1068"/>
      <c r="CP7" s="1068"/>
      <c r="CQ7" s="1069"/>
      <c r="CR7" s="1067">
        <v>5</v>
      </c>
      <c r="CS7" s="1068"/>
      <c r="CT7" s="1068"/>
      <c r="CU7" s="1068"/>
      <c r="CV7" s="1069"/>
      <c r="CW7" s="1067">
        <v>0</v>
      </c>
      <c r="CX7" s="1068"/>
      <c r="CY7" s="1068"/>
      <c r="CZ7" s="1068"/>
      <c r="DA7" s="1069"/>
      <c r="DB7" s="1067"/>
      <c r="DC7" s="1068"/>
      <c r="DD7" s="1068"/>
      <c r="DE7" s="1068"/>
      <c r="DF7" s="1069"/>
      <c r="DG7" s="1067"/>
      <c r="DH7" s="1068"/>
      <c r="DI7" s="1068"/>
      <c r="DJ7" s="1068"/>
      <c r="DK7" s="1069"/>
      <c r="DL7" s="1067"/>
      <c r="DM7" s="1068"/>
      <c r="DN7" s="1068"/>
      <c r="DO7" s="1068"/>
      <c r="DP7" s="1069"/>
      <c r="DQ7" s="1067"/>
      <c r="DR7" s="1068"/>
      <c r="DS7" s="1068"/>
      <c r="DT7" s="1068"/>
      <c r="DU7" s="1069"/>
      <c r="DV7" s="1076"/>
      <c r="DW7" s="1077"/>
      <c r="DX7" s="1077"/>
      <c r="DY7" s="1077"/>
      <c r="DZ7" s="1078"/>
      <c r="EA7" s="188"/>
    </row>
    <row r="8" spans="1:131" s="189" customFormat="1" ht="26.25" customHeight="1" x14ac:dyDescent="0.2">
      <c r="A8" s="194">
        <v>2</v>
      </c>
      <c r="B8" s="988" t="s">
        <v>448</v>
      </c>
      <c r="C8" s="989"/>
      <c r="D8" s="989"/>
      <c r="E8" s="989"/>
      <c r="F8" s="989"/>
      <c r="G8" s="989"/>
      <c r="H8" s="989"/>
      <c r="I8" s="989"/>
      <c r="J8" s="989"/>
      <c r="K8" s="989"/>
      <c r="L8" s="989"/>
      <c r="M8" s="989"/>
      <c r="N8" s="989"/>
      <c r="O8" s="989"/>
      <c r="P8" s="990"/>
      <c r="Q8" s="1002">
        <v>129</v>
      </c>
      <c r="R8" s="1003"/>
      <c r="S8" s="1003"/>
      <c r="T8" s="1003"/>
      <c r="U8" s="1003"/>
      <c r="V8" s="1003">
        <v>125</v>
      </c>
      <c r="W8" s="1003"/>
      <c r="X8" s="1003"/>
      <c r="Y8" s="1003"/>
      <c r="Z8" s="1003"/>
      <c r="AA8" s="1003">
        <v>4</v>
      </c>
      <c r="AB8" s="1003"/>
      <c r="AC8" s="1003"/>
      <c r="AD8" s="1003"/>
      <c r="AE8" s="1004"/>
      <c r="AF8" s="993">
        <v>4</v>
      </c>
      <c r="AG8" s="994"/>
      <c r="AH8" s="994"/>
      <c r="AI8" s="994"/>
      <c r="AJ8" s="995"/>
      <c r="AK8" s="1043">
        <v>24</v>
      </c>
      <c r="AL8" s="1044"/>
      <c r="AM8" s="1044"/>
      <c r="AN8" s="1044"/>
      <c r="AO8" s="1044"/>
      <c r="AP8" s="1044">
        <v>16</v>
      </c>
      <c r="AQ8" s="1044"/>
      <c r="AR8" s="1044"/>
      <c r="AS8" s="1044"/>
      <c r="AT8" s="1044"/>
      <c r="AU8" s="1038"/>
      <c r="AV8" s="1038"/>
      <c r="AW8" s="1038"/>
      <c r="AX8" s="1038"/>
      <c r="AY8" s="1039"/>
      <c r="AZ8" s="186"/>
      <c r="BA8" s="186"/>
      <c r="BB8" s="186"/>
      <c r="BC8" s="186"/>
      <c r="BD8" s="186"/>
      <c r="BE8" s="187"/>
      <c r="BF8" s="187"/>
      <c r="BG8" s="187"/>
      <c r="BH8" s="187"/>
      <c r="BI8" s="187"/>
      <c r="BJ8" s="187"/>
      <c r="BK8" s="187"/>
      <c r="BL8" s="187"/>
      <c r="BM8" s="187"/>
      <c r="BN8" s="187"/>
      <c r="BO8" s="187"/>
      <c r="BP8" s="187"/>
      <c r="BQ8" s="195">
        <v>2</v>
      </c>
      <c r="BR8" s="330"/>
      <c r="BS8" s="1046" t="s">
        <v>581</v>
      </c>
      <c r="BT8" s="1047"/>
      <c r="BU8" s="1047"/>
      <c r="BV8" s="1047"/>
      <c r="BW8" s="1047"/>
      <c r="BX8" s="1047"/>
      <c r="BY8" s="1047"/>
      <c r="BZ8" s="1047"/>
      <c r="CA8" s="1047"/>
      <c r="CB8" s="1047"/>
      <c r="CC8" s="1047"/>
      <c r="CD8" s="1047"/>
      <c r="CE8" s="1047"/>
      <c r="CF8" s="1047"/>
      <c r="CG8" s="1048"/>
      <c r="CH8" s="971">
        <v>10</v>
      </c>
      <c r="CI8" s="972"/>
      <c r="CJ8" s="972"/>
      <c r="CK8" s="972"/>
      <c r="CL8" s="973"/>
      <c r="CM8" s="971">
        <v>170</v>
      </c>
      <c r="CN8" s="972"/>
      <c r="CO8" s="972"/>
      <c r="CP8" s="972"/>
      <c r="CQ8" s="973"/>
      <c r="CR8" s="971">
        <v>30</v>
      </c>
      <c r="CS8" s="972"/>
      <c r="CT8" s="972"/>
      <c r="CU8" s="972"/>
      <c r="CV8" s="973"/>
      <c r="CW8" s="971">
        <v>12</v>
      </c>
      <c r="CX8" s="972"/>
      <c r="CY8" s="972"/>
      <c r="CZ8" s="972"/>
      <c r="DA8" s="973"/>
      <c r="DB8" s="971"/>
      <c r="DC8" s="972"/>
      <c r="DD8" s="972"/>
      <c r="DE8" s="972"/>
      <c r="DF8" s="973"/>
      <c r="DG8" s="971"/>
      <c r="DH8" s="972"/>
      <c r="DI8" s="972"/>
      <c r="DJ8" s="972"/>
      <c r="DK8" s="973"/>
      <c r="DL8" s="971"/>
      <c r="DM8" s="972"/>
      <c r="DN8" s="972"/>
      <c r="DO8" s="972"/>
      <c r="DP8" s="973"/>
      <c r="DQ8" s="971"/>
      <c r="DR8" s="972"/>
      <c r="DS8" s="972"/>
      <c r="DT8" s="972"/>
      <c r="DU8" s="973"/>
      <c r="DV8" s="974"/>
      <c r="DW8" s="975"/>
      <c r="DX8" s="975"/>
      <c r="DY8" s="975"/>
      <c r="DZ8" s="976"/>
      <c r="EA8" s="188"/>
    </row>
    <row r="9" spans="1:131" s="189" customFormat="1" ht="26.25" customHeight="1" x14ac:dyDescent="0.2">
      <c r="A9" s="194">
        <v>3</v>
      </c>
      <c r="B9" s="988" t="s">
        <v>449</v>
      </c>
      <c r="C9" s="989"/>
      <c r="D9" s="989"/>
      <c r="E9" s="989"/>
      <c r="F9" s="989"/>
      <c r="G9" s="989"/>
      <c r="H9" s="989"/>
      <c r="I9" s="989"/>
      <c r="J9" s="989"/>
      <c r="K9" s="989"/>
      <c r="L9" s="989"/>
      <c r="M9" s="989"/>
      <c r="N9" s="989"/>
      <c r="O9" s="989"/>
      <c r="P9" s="990"/>
      <c r="Q9" s="1002">
        <v>51</v>
      </c>
      <c r="R9" s="1003"/>
      <c r="S9" s="1003"/>
      <c r="T9" s="1003"/>
      <c r="U9" s="1003"/>
      <c r="V9" s="1003">
        <v>49</v>
      </c>
      <c r="W9" s="1003"/>
      <c r="X9" s="1003"/>
      <c r="Y9" s="1003"/>
      <c r="Z9" s="1003"/>
      <c r="AA9" s="1003">
        <v>2</v>
      </c>
      <c r="AB9" s="1003"/>
      <c r="AC9" s="1003"/>
      <c r="AD9" s="1003"/>
      <c r="AE9" s="1004"/>
      <c r="AF9" s="993">
        <v>2</v>
      </c>
      <c r="AG9" s="994"/>
      <c r="AH9" s="994"/>
      <c r="AI9" s="994"/>
      <c r="AJ9" s="995"/>
      <c r="AK9" s="1043">
        <v>25</v>
      </c>
      <c r="AL9" s="1044"/>
      <c r="AM9" s="1044"/>
      <c r="AN9" s="1044"/>
      <c r="AO9" s="1044"/>
      <c r="AP9" s="1044">
        <v>29</v>
      </c>
      <c r="AQ9" s="1044"/>
      <c r="AR9" s="1044"/>
      <c r="AS9" s="1044"/>
      <c r="AT9" s="1044"/>
      <c r="AU9" s="1038"/>
      <c r="AV9" s="1038"/>
      <c r="AW9" s="1038"/>
      <c r="AX9" s="1038"/>
      <c r="AY9" s="1039"/>
      <c r="AZ9" s="186"/>
      <c r="BA9" s="186"/>
      <c r="BB9" s="186"/>
      <c r="BC9" s="186"/>
      <c r="BD9" s="186"/>
      <c r="BE9" s="187"/>
      <c r="BF9" s="187"/>
      <c r="BG9" s="187"/>
      <c r="BH9" s="187"/>
      <c r="BI9" s="187"/>
      <c r="BJ9" s="187"/>
      <c r="BK9" s="187"/>
      <c r="BL9" s="187"/>
      <c r="BM9" s="187"/>
      <c r="BN9" s="187"/>
      <c r="BO9" s="187"/>
      <c r="BP9" s="187"/>
      <c r="BQ9" s="195">
        <v>3</v>
      </c>
      <c r="BR9" s="330"/>
      <c r="BS9" s="1046" t="s">
        <v>582</v>
      </c>
      <c r="BT9" s="1047"/>
      <c r="BU9" s="1047"/>
      <c r="BV9" s="1047"/>
      <c r="BW9" s="1047"/>
      <c r="BX9" s="1047"/>
      <c r="BY9" s="1047"/>
      <c r="BZ9" s="1047"/>
      <c r="CA9" s="1047"/>
      <c r="CB9" s="1047"/>
      <c r="CC9" s="1047"/>
      <c r="CD9" s="1047"/>
      <c r="CE9" s="1047"/>
      <c r="CF9" s="1047"/>
      <c r="CG9" s="1048"/>
      <c r="CH9" s="971">
        <v>-1</v>
      </c>
      <c r="CI9" s="972"/>
      <c r="CJ9" s="972"/>
      <c r="CK9" s="972"/>
      <c r="CL9" s="973"/>
      <c r="CM9" s="971">
        <v>55</v>
      </c>
      <c r="CN9" s="972"/>
      <c r="CO9" s="972"/>
      <c r="CP9" s="972"/>
      <c r="CQ9" s="973"/>
      <c r="CR9" s="971">
        <v>20</v>
      </c>
      <c r="CS9" s="972"/>
      <c r="CT9" s="972"/>
      <c r="CU9" s="972"/>
      <c r="CV9" s="973"/>
      <c r="CW9" s="971">
        <v>9</v>
      </c>
      <c r="CX9" s="972"/>
      <c r="CY9" s="972"/>
      <c r="CZ9" s="972"/>
      <c r="DA9" s="973"/>
      <c r="DB9" s="971">
        <v>8</v>
      </c>
      <c r="DC9" s="972"/>
      <c r="DD9" s="972"/>
      <c r="DE9" s="972"/>
      <c r="DF9" s="973"/>
      <c r="DG9" s="971"/>
      <c r="DH9" s="972"/>
      <c r="DI9" s="972"/>
      <c r="DJ9" s="972"/>
      <c r="DK9" s="973"/>
      <c r="DL9" s="971"/>
      <c r="DM9" s="972"/>
      <c r="DN9" s="972"/>
      <c r="DO9" s="972"/>
      <c r="DP9" s="973"/>
      <c r="DQ9" s="971"/>
      <c r="DR9" s="972"/>
      <c r="DS9" s="972"/>
      <c r="DT9" s="972"/>
      <c r="DU9" s="973"/>
      <c r="DV9" s="974"/>
      <c r="DW9" s="975"/>
      <c r="DX9" s="975"/>
      <c r="DY9" s="975"/>
      <c r="DZ9" s="976"/>
      <c r="EA9" s="188"/>
    </row>
    <row r="10" spans="1:131" s="189" customFormat="1" ht="26.25" customHeight="1" x14ac:dyDescent="0.2">
      <c r="A10" s="194">
        <v>4</v>
      </c>
      <c r="B10" s="988"/>
      <c r="C10" s="989"/>
      <c r="D10" s="989"/>
      <c r="E10" s="989"/>
      <c r="F10" s="989"/>
      <c r="G10" s="989"/>
      <c r="H10" s="989"/>
      <c r="I10" s="989"/>
      <c r="J10" s="989"/>
      <c r="K10" s="989"/>
      <c r="L10" s="989"/>
      <c r="M10" s="989"/>
      <c r="N10" s="989"/>
      <c r="O10" s="989"/>
      <c r="P10" s="990"/>
      <c r="Q10" s="1002"/>
      <c r="R10" s="1003"/>
      <c r="S10" s="1003"/>
      <c r="T10" s="1003"/>
      <c r="U10" s="1003"/>
      <c r="V10" s="1003"/>
      <c r="W10" s="1003"/>
      <c r="X10" s="1003"/>
      <c r="Y10" s="1003"/>
      <c r="Z10" s="1003"/>
      <c r="AA10" s="1003"/>
      <c r="AB10" s="1003"/>
      <c r="AC10" s="1003"/>
      <c r="AD10" s="1003"/>
      <c r="AE10" s="1004"/>
      <c r="AF10" s="993"/>
      <c r="AG10" s="994"/>
      <c r="AH10" s="994"/>
      <c r="AI10" s="994"/>
      <c r="AJ10" s="995"/>
      <c r="AK10" s="1043"/>
      <c r="AL10" s="1044"/>
      <c r="AM10" s="1044"/>
      <c r="AN10" s="1044"/>
      <c r="AO10" s="1044"/>
      <c r="AP10" s="1044"/>
      <c r="AQ10" s="1044"/>
      <c r="AR10" s="1044"/>
      <c r="AS10" s="1044"/>
      <c r="AT10" s="1044"/>
      <c r="AU10" s="1038"/>
      <c r="AV10" s="1038"/>
      <c r="AW10" s="1038"/>
      <c r="AX10" s="1038"/>
      <c r="AY10" s="1039"/>
      <c r="AZ10" s="186"/>
      <c r="BA10" s="186"/>
      <c r="BB10" s="186"/>
      <c r="BC10" s="186"/>
      <c r="BD10" s="186"/>
      <c r="BE10" s="187"/>
      <c r="BF10" s="187"/>
      <c r="BG10" s="187"/>
      <c r="BH10" s="187"/>
      <c r="BI10" s="187"/>
      <c r="BJ10" s="187"/>
      <c r="BK10" s="187"/>
      <c r="BL10" s="187"/>
      <c r="BM10" s="187"/>
      <c r="BN10" s="187"/>
      <c r="BO10" s="187"/>
      <c r="BP10" s="187"/>
      <c r="BQ10" s="195">
        <v>4</v>
      </c>
      <c r="BR10" s="330"/>
      <c r="BS10" s="1046" t="s">
        <v>583</v>
      </c>
      <c r="BT10" s="1047"/>
      <c r="BU10" s="1047"/>
      <c r="BV10" s="1047"/>
      <c r="BW10" s="1047"/>
      <c r="BX10" s="1047"/>
      <c r="BY10" s="1047"/>
      <c r="BZ10" s="1047"/>
      <c r="CA10" s="1047"/>
      <c r="CB10" s="1047"/>
      <c r="CC10" s="1047"/>
      <c r="CD10" s="1047"/>
      <c r="CE10" s="1047"/>
      <c r="CF10" s="1047"/>
      <c r="CG10" s="1048"/>
      <c r="CH10" s="971">
        <v>-3</v>
      </c>
      <c r="CI10" s="972"/>
      <c r="CJ10" s="972"/>
      <c r="CK10" s="972"/>
      <c r="CL10" s="973"/>
      <c r="CM10" s="971">
        <v>73</v>
      </c>
      <c r="CN10" s="972"/>
      <c r="CO10" s="972"/>
      <c r="CP10" s="972"/>
      <c r="CQ10" s="973"/>
      <c r="CR10" s="971">
        <v>45</v>
      </c>
      <c r="CS10" s="972"/>
      <c r="CT10" s="972"/>
      <c r="CU10" s="972"/>
      <c r="CV10" s="973"/>
      <c r="CW10" s="971">
        <v>5</v>
      </c>
      <c r="CX10" s="972"/>
      <c r="CY10" s="972"/>
      <c r="CZ10" s="972"/>
      <c r="DA10" s="973"/>
      <c r="DB10" s="971"/>
      <c r="DC10" s="972"/>
      <c r="DD10" s="972"/>
      <c r="DE10" s="972"/>
      <c r="DF10" s="973"/>
      <c r="DG10" s="971"/>
      <c r="DH10" s="972"/>
      <c r="DI10" s="972"/>
      <c r="DJ10" s="972"/>
      <c r="DK10" s="973"/>
      <c r="DL10" s="971"/>
      <c r="DM10" s="972"/>
      <c r="DN10" s="972"/>
      <c r="DO10" s="972"/>
      <c r="DP10" s="973"/>
      <c r="DQ10" s="971"/>
      <c r="DR10" s="972"/>
      <c r="DS10" s="972"/>
      <c r="DT10" s="972"/>
      <c r="DU10" s="973"/>
      <c r="DV10" s="974"/>
      <c r="DW10" s="975"/>
      <c r="DX10" s="975"/>
      <c r="DY10" s="975"/>
      <c r="DZ10" s="976"/>
      <c r="EA10" s="188"/>
    </row>
    <row r="11" spans="1:131" s="189" customFormat="1" ht="26.25" customHeight="1" x14ac:dyDescent="0.2">
      <c r="A11" s="194">
        <v>5</v>
      </c>
      <c r="B11" s="988"/>
      <c r="C11" s="989"/>
      <c r="D11" s="989"/>
      <c r="E11" s="989"/>
      <c r="F11" s="989"/>
      <c r="G11" s="989"/>
      <c r="H11" s="989"/>
      <c r="I11" s="989"/>
      <c r="J11" s="989"/>
      <c r="K11" s="989"/>
      <c r="L11" s="989"/>
      <c r="M11" s="989"/>
      <c r="N11" s="989"/>
      <c r="O11" s="989"/>
      <c r="P11" s="990"/>
      <c r="Q11" s="1002"/>
      <c r="R11" s="1003"/>
      <c r="S11" s="1003"/>
      <c r="T11" s="1003"/>
      <c r="U11" s="1003"/>
      <c r="V11" s="1003"/>
      <c r="W11" s="1003"/>
      <c r="X11" s="1003"/>
      <c r="Y11" s="1003"/>
      <c r="Z11" s="1003"/>
      <c r="AA11" s="1003"/>
      <c r="AB11" s="1003"/>
      <c r="AC11" s="1003"/>
      <c r="AD11" s="1003"/>
      <c r="AE11" s="1004"/>
      <c r="AF11" s="993"/>
      <c r="AG11" s="994"/>
      <c r="AH11" s="994"/>
      <c r="AI11" s="994"/>
      <c r="AJ11" s="995"/>
      <c r="AK11" s="1043"/>
      <c r="AL11" s="1044"/>
      <c r="AM11" s="1044"/>
      <c r="AN11" s="1044"/>
      <c r="AO11" s="1044"/>
      <c r="AP11" s="1044"/>
      <c r="AQ11" s="1044"/>
      <c r="AR11" s="1044"/>
      <c r="AS11" s="1044"/>
      <c r="AT11" s="1044"/>
      <c r="AU11" s="1038"/>
      <c r="AV11" s="1038"/>
      <c r="AW11" s="1038"/>
      <c r="AX11" s="1038"/>
      <c r="AY11" s="1039"/>
      <c r="AZ11" s="186"/>
      <c r="BA11" s="186"/>
      <c r="BB11" s="186"/>
      <c r="BC11" s="186"/>
      <c r="BD11" s="186"/>
      <c r="BE11" s="187"/>
      <c r="BF11" s="187"/>
      <c r="BG11" s="187"/>
      <c r="BH11" s="187"/>
      <c r="BI11" s="187"/>
      <c r="BJ11" s="187"/>
      <c r="BK11" s="187"/>
      <c r="BL11" s="187"/>
      <c r="BM11" s="187"/>
      <c r="BN11" s="187"/>
      <c r="BO11" s="187"/>
      <c r="BP11" s="187"/>
      <c r="BQ11" s="195">
        <v>5</v>
      </c>
      <c r="BR11" s="330"/>
      <c r="BS11" s="1046" t="s">
        <v>584</v>
      </c>
      <c r="BT11" s="1047"/>
      <c r="BU11" s="1047"/>
      <c r="BV11" s="1047"/>
      <c r="BW11" s="1047"/>
      <c r="BX11" s="1047"/>
      <c r="BY11" s="1047"/>
      <c r="BZ11" s="1047"/>
      <c r="CA11" s="1047"/>
      <c r="CB11" s="1047"/>
      <c r="CC11" s="1047"/>
      <c r="CD11" s="1047"/>
      <c r="CE11" s="1047"/>
      <c r="CF11" s="1047"/>
      <c r="CG11" s="1048"/>
      <c r="CH11" s="971">
        <v>-5</v>
      </c>
      <c r="CI11" s="972"/>
      <c r="CJ11" s="972"/>
      <c r="CK11" s="972"/>
      <c r="CL11" s="973"/>
      <c r="CM11" s="971">
        <v>49</v>
      </c>
      <c r="CN11" s="972"/>
      <c r="CO11" s="972"/>
      <c r="CP11" s="972"/>
      <c r="CQ11" s="973"/>
      <c r="CR11" s="971">
        <v>30</v>
      </c>
      <c r="CS11" s="972"/>
      <c r="CT11" s="972"/>
      <c r="CU11" s="972"/>
      <c r="CV11" s="973"/>
      <c r="CW11" s="971">
        <v>10</v>
      </c>
      <c r="CX11" s="972"/>
      <c r="CY11" s="972"/>
      <c r="CZ11" s="972"/>
      <c r="DA11" s="973"/>
      <c r="DB11" s="971"/>
      <c r="DC11" s="972"/>
      <c r="DD11" s="972"/>
      <c r="DE11" s="972"/>
      <c r="DF11" s="973"/>
      <c r="DG11" s="971"/>
      <c r="DH11" s="972"/>
      <c r="DI11" s="972"/>
      <c r="DJ11" s="972"/>
      <c r="DK11" s="973"/>
      <c r="DL11" s="971"/>
      <c r="DM11" s="972"/>
      <c r="DN11" s="972"/>
      <c r="DO11" s="972"/>
      <c r="DP11" s="973"/>
      <c r="DQ11" s="971"/>
      <c r="DR11" s="972"/>
      <c r="DS11" s="972"/>
      <c r="DT11" s="972"/>
      <c r="DU11" s="973"/>
      <c r="DV11" s="974"/>
      <c r="DW11" s="975"/>
      <c r="DX11" s="975"/>
      <c r="DY11" s="975"/>
      <c r="DZ11" s="976"/>
      <c r="EA11" s="188"/>
    </row>
    <row r="12" spans="1:131" s="189" customFormat="1" ht="26.25" customHeight="1" x14ac:dyDescent="0.2">
      <c r="A12" s="194">
        <v>6</v>
      </c>
      <c r="B12" s="988"/>
      <c r="C12" s="989"/>
      <c r="D12" s="989"/>
      <c r="E12" s="989"/>
      <c r="F12" s="989"/>
      <c r="G12" s="989"/>
      <c r="H12" s="989"/>
      <c r="I12" s="989"/>
      <c r="J12" s="989"/>
      <c r="K12" s="989"/>
      <c r="L12" s="989"/>
      <c r="M12" s="989"/>
      <c r="N12" s="989"/>
      <c r="O12" s="989"/>
      <c r="P12" s="990"/>
      <c r="Q12" s="1002"/>
      <c r="R12" s="1003"/>
      <c r="S12" s="1003"/>
      <c r="T12" s="1003"/>
      <c r="U12" s="1003"/>
      <c r="V12" s="1003"/>
      <c r="W12" s="1003"/>
      <c r="X12" s="1003"/>
      <c r="Y12" s="1003"/>
      <c r="Z12" s="1003"/>
      <c r="AA12" s="1003"/>
      <c r="AB12" s="1003"/>
      <c r="AC12" s="1003"/>
      <c r="AD12" s="1003"/>
      <c r="AE12" s="1004"/>
      <c r="AF12" s="993"/>
      <c r="AG12" s="994"/>
      <c r="AH12" s="994"/>
      <c r="AI12" s="994"/>
      <c r="AJ12" s="995"/>
      <c r="AK12" s="1043"/>
      <c r="AL12" s="1044"/>
      <c r="AM12" s="1044"/>
      <c r="AN12" s="1044"/>
      <c r="AO12" s="1044"/>
      <c r="AP12" s="1044"/>
      <c r="AQ12" s="1044"/>
      <c r="AR12" s="1044"/>
      <c r="AS12" s="1044"/>
      <c r="AT12" s="1044"/>
      <c r="AU12" s="1038"/>
      <c r="AV12" s="1038"/>
      <c r="AW12" s="1038"/>
      <c r="AX12" s="1038"/>
      <c r="AY12" s="1039"/>
      <c r="AZ12" s="186"/>
      <c r="BA12" s="186"/>
      <c r="BB12" s="186"/>
      <c r="BC12" s="186"/>
      <c r="BD12" s="186"/>
      <c r="BE12" s="187"/>
      <c r="BF12" s="187"/>
      <c r="BG12" s="187"/>
      <c r="BH12" s="187"/>
      <c r="BI12" s="187"/>
      <c r="BJ12" s="187"/>
      <c r="BK12" s="187"/>
      <c r="BL12" s="187"/>
      <c r="BM12" s="187"/>
      <c r="BN12" s="187"/>
      <c r="BO12" s="187"/>
      <c r="BP12" s="187"/>
      <c r="BQ12" s="195">
        <v>6</v>
      </c>
      <c r="BR12" s="330"/>
      <c r="BS12" s="1046" t="s">
        <v>585</v>
      </c>
      <c r="BT12" s="1047"/>
      <c r="BU12" s="1047"/>
      <c r="BV12" s="1047"/>
      <c r="BW12" s="1047"/>
      <c r="BX12" s="1047"/>
      <c r="BY12" s="1047"/>
      <c r="BZ12" s="1047"/>
      <c r="CA12" s="1047"/>
      <c r="CB12" s="1047"/>
      <c r="CC12" s="1047"/>
      <c r="CD12" s="1047"/>
      <c r="CE12" s="1047"/>
      <c r="CF12" s="1047"/>
      <c r="CG12" s="1048"/>
      <c r="CH12" s="971">
        <v>2</v>
      </c>
      <c r="CI12" s="972"/>
      <c r="CJ12" s="972"/>
      <c r="CK12" s="972"/>
      <c r="CL12" s="973"/>
      <c r="CM12" s="971">
        <v>61</v>
      </c>
      <c r="CN12" s="972"/>
      <c r="CO12" s="972"/>
      <c r="CP12" s="972"/>
      <c r="CQ12" s="973"/>
      <c r="CR12" s="971">
        <v>26</v>
      </c>
      <c r="CS12" s="972"/>
      <c r="CT12" s="972"/>
      <c r="CU12" s="972"/>
      <c r="CV12" s="973"/>
      <c r="CW12" s="971">
        <v>18</v>
      </c>
      <c r="CX12" s="972"/>
      <c r="CY12" s="972"/>
      <c r="CZ12" s="972"/>
      <c r="DA12" s="973"/>
      <c r="DB12" s="971"/>
      <c r="DC12" s="972"/>
      <c r="DD12" s="972"/>
      <c r="DE12" s="972"/>
      <c r="DF12" s="973"/>
      <c r="DG12" s="971"/>
      <c r="DH12" s="972"/>
      <c r="DI12" s="972"/>
      <c r="DJ12" s="972"/>
      <c r="DK12" s="973"/>
      <c r="DL12" s="971"/>
      <c r="DM12" s="972"/>
      <c r="DN12" s="972"/>
      <c r="DO12" s="972"/>
      <c r="DP12" s="973"/>
      <c r="DQ12" s="971"/>
      <c r="DR12" s="972"/>
      <c r="DS12" s="972"/>
      <c r="DT12" s="972"/>
      <c r="DU12" s="973"/>
      <c r="DV12" s="974"/>
      <c r="DW12" s="975"/>
      <c r="DX12" s="975"/>
      <c r="DY12" s="975"/>
      <c r="DZ12" s="976"/>
      <c r="EA12" s="188"/>
    </row>
    <row r="13" spans="1:131" s="189" customFormat="1" ht="26.25" customHeight="1" x14ac:dyDescent="0.2">
      <c r="A13" s="194">
        <v>7</v>
      </c>
      <c r="B13" s="988"/>
      <c r="C13" s="989"/>
      <c r="D13" s="989"/>
      <c r="E13" s="989"/>
      <c r="F13" s="989"/>
      <c r="G13" s="989"/>
      <c r="H13" s="989"/>
      <c r="I13" s="989"/>
      <c r="J13" s="989"/>
      <c r="K13" s="989"/>
      <c r="L13" s="989"/>
      <c r="M13" s="989"/>
      <c r="N13" s="989"/>
      <c r="O13" s="989"/>
      <c r="P13" s="990"/>
      <c r="Q13" s="1002"/>
      <c r="R13" s="1003"/>
      <c r="S13" s="1003"/>
      <c r="T13" s="1003"/>
      <c r="U13" s="1003"/>
      <c r="V13" s="1003"/>
      <c r="W13" s="1003"/>
      <c r="X13" s="1003"/>
      <c r="Y13" s="1003"/>
      <c r="Z13" s="1003"/>
      <c r="AA13" s="1003"/>
      <c r="AB13" s="1003"/>
      <c r="AC13" s="1003"/>
      <c r="AD13" s="1003"/>
      <c r="AE13" s="1004"/>
      <c r="AF13" s="993"/>
      <c r="AG13" s="994"/>
      <c r="AH13" s="994"/>
      <c r="AI13" s="994"/>
      <c r="AJ13" s="995"/>
      <c r="AK13" s="1043"/>
      <c r="AL13" s="1044"/>
      <c r="AM13" s="1044"/>
      <c r="AN13" s="1044"/>
      <c r="AO13" s="1044"/>
      <c r="AP13" s="1044"/>
      <c r="AQ13" s="1044"/>
      <c r="AR13" s="1044"/>
      <c r="AS13" s="1044"/>
      <c r="AT13" s="1044"/>
      <c r="AU13" s="1038"/>
      <c r="AV13" s="1038"/>
      <c r="AW13" s="1038"/>
      <c r="AX13" s="1038"/>
      <c r="AY13" s="1039"/>
      <c r="AZ13" s="186"/>
      <c r="BA13" s="186"/>
      <c r="BB13" s="186"/>
      <c r="BC13" s="186"/>
      <c r="BD13" s="186"/>
      <c r="BE13" s="187"/>
      <c r="BF13" s="187"/>
      <c r="BG13" s="187"/>
      <c r="BH13" s="187"/>
      <c r="BI13" s="187"/>
      <c r="BJ13" s="187"/>
      <c r="BK13" s="187"/>
      <c r="BL13" s="187"/>
      <c r="BM13" s="187"/>
      <c r="BN13" s="187"/>
      <c r="BO13" s="187"/>
      <c r="BP13" s="187"/>
      <c r="BQ13" s="195">
        <v>7</v>
      </c>
      <c r="BR13" s="196"/>
      <c r="BS13" s="977"/>
      <c r="BT13" s="978"/>
      <c r="BU13" s="978"/>
      <c r="BV13" s="978"/>
      <c r="BW13" s="978"/>
      <c r="BX13" s="978"/>
      <c r="BY13" s="978"/>
      <c r="BZ13" s="978"/>
      <c r="CA13" s="978"/>
      <c r="CB13" s="978"/>
      <c r="CC13" s="978"/>
      <c r="CD13" s="978"/>
      <c r="CE13" s="978"/>
      <c r="CF13" s="978"/>
      <c r="CG13" s="979"/>
      <c r="CH13" s="971"/>
      <c r="CI13" s="972"/>
      <c r="CJ13" s="972"/>
      <c r="CK13" s="972"/>
      <c r="CL13" s="973"/>
      <c r="CM13" s="971"/>
      <c r="CN13" s="972"/>
      <c r="CO13" s="972"/>
      <c r="CP13" s="972"/>
      <c r="CQ13" s="973"/>
      <c r="CR13" s="971"/>
      <c r="CS13" s="972"/>
      <c r="CT13" s="972"/>
      <c r="CU13" s="972"/>
      <c r="CV13" s="973"/>
      <c r="CW13" s="971"/>
      <c r="CX13" s="972"/>
      <c r="CY13" s="972"/>
      <c r="CZ13" s="972"/>
      <c r="DA13" s="973"/>
      <c r="DB13" s="971"/>
      <c r="DC13" s="972"/>
      <c r="DD13" s="972"/>
      <c r="DE13" s="972"/>
      <c r="DF13" s="973"/>
      <c r="DG13" s="971"/>
      <c r="DH13" s="972"/>
      <c r="DI13" s="972"/>
      <c r="DJ13" s="972"/>
      <c r="DK13" s="973"/>
      <c r="DL13" s="971"/>
      <c r="DM13" s="972"/>
      <c r="DN13" s="972"/>
      <c r="DO13" s="972"/>
      <c r="DP13" s="973"/>
      <c r="DQ13" s="971"/>
      <c r="DR13" s="972"/>
      <c r="DS13" s="972"/>
      <c r="DT13" s="972"/>
      <c r="DU13" s="973"/>
      <c r="DV13" s="974"/>
      <c r="DW13" s="975"/>
      <c r="DX13" s="975"/>
      <c r="DY13" s="975"/>
      <c r="DZ13" s="976"/>
      <c r="EA13" s="188"/>
    </row>
    <row r="14" spans="1:131" s="189" customFormat="1" ht="26.25" customHeight="1" x14ac:dyDescent="0.2">
      <c r="A14" s="194">
        <v>8</v>
      </c>
      <c r="B14" s="988"/>
      <c r="C14" s="989"/>
      <c r="D14" s="989"/>
      <c r="E14" s="989"/>
      <c r="F14" s="989"/>
      <c r="G14" s="989"/>
      <c r="H14" s="989"/>
      <c r="I14" s="989"/>
      <c r="J14" s="989"/>
      <c r="K14" s="989"/>
      <c r="L14" s="989"/>
      <c r="M14" s="989"/>
      <c r="N14" s="989"/>
      <c r="O14" s="989"/>
      <c r="P14" s="990"/>
      <c r="Q14" s="1002"/>
      <c r="R14" s="1003"/>
      <c r="S14" s="1003"/>
      <c r="T14" s="1003"/>
      <c r="U14" s="1003"/>
      <c r="V14" s="1003"/>
      <c r="W14" s="1003"/>
      <c r="X14" s="1003"/>
      <c r="Y14" s="1003"/>
      <c r="Z14" s="1003"/>
      <c r="AA14" s="1003"/>
      <c r="AB14" s="1003"/>
      <c r="AC14" s="1003"/>
      <c r="AD14" s="1003"/>
      <c r="AE14" s="1004"/>
      <c r="AF14" s="993"/>
      <c r="AG14" s="994"/>
      <c r="AH14" s="994"/>
      <c r="AI14" s="994"/>
      <c r="AJ14" s="995"/>
      <c r="AK14" s="1043"/>
      <c r="AL14" s="1044"/>
      <c r="AM14" s="1044"/>
      <c r="AN14" s="1044"/>
      <c r="AO14" s="1044"/>
      <c r="AP14" s="1044"/>
      <c r="AQ14" s="1044"/>
      <c r="AR14" s="1044"/>
      <c r="AS14" s="1044"/>
      <c r="AT14" s="1044"/>
      <c r="AU14" s="1038"/>
      <c r="AV14" s="1038"/>
      <c r="AW14" s="1038"/>
      <c r="AX14" s="1038"/>
      <c r="AY14" s="1039"/>
      <c r="AZ14" s="186"/>
      <c r="BA14" s="186"/>
      <c r="BB14" s="186"/>
      <c r="BC14" s="186"/>
      <c r="BD14" s="186"/>
      <c r="BE14" s="187"/>
      <c r="BF14" s="187"/>
      <c r="BG14" s="187"/>
      <c r="BH14" s="187"/>
      <c r="BI14" s="187"/>
      <c r="BJ14" s="187"/>
      <c r="BK14" s="187"/>
      <c r="BL14" s="187"/>
      <c r="BM14" s="187"/>
      <c r="BN14" s="187"/>
      <c r="BO14" s="187"/>
      <c r="BP14" s="187"/>
      <c r="BQ14" s="195">
        <v>8</v>
      </c>
      <c r="BR14" s="196"/>
      <c r="BS14" s="977"/>
      <c r="BT14" s="978"/>
      <c r="BU14" s="978"/>
      <c r="BV14" s="978"/>
      <c r="BW14" s="978"/>
      <c r="BX14" s="978"/>
      <c r="BY14" s="978"/>
      <c r="BZ14" s="978"/>
      <c r="CA14" s="978"/>
      <c r="CB14" s="978"/>
      <c r="CC14" s="978"/>
      <c r="CD14" s="978"/>
      <c r="CE14" s="978"/>
      <c r="CF14" s="978"/>
      <c r="CG14" s="979"/>
      <c r="CH14" s="971"/>
      <c r="CI14" s="972"/>
      <c r="CJ14" s="972"/>
      <c r="CK14" s="972"/>
      <c r="CL14" s="973"/>
      <c r="CM14" s="971"/>
      <c r="CN14" s="972"/>
      <c r="CO14" s="972"/>
      <c r="CP14" s="972"/>
      <c r="CQ14" s="973"/>
      <c r="CR14" s="971"/>
      <c r="CS14" s="972"/>
      <c r="CT14" s="972"/>
      <c r="CU14" s="972"/>
      <c r="CV14" s="973"/>
      <c r="CW14" s="971"/>
      <c r="CX14" s="972"/>
      <c r="CY14" s="972"/>
      <c r="CZ14" s="972"/>
      <c r="DA14" s="973"/>
      <c r="DB14" s="971"/>
      <c r="DC14" s="972"/>
      <c r="DD14" s="972"/>
      <c r="DE14" s="972"/>
      <c r="DF14" s="973"/>
      <c r="DG14" s="971"/>
      <c r="DH14" s="972"/>
      <c r="DI14" s="972"/>
      <c r="DJ14" s="972"/>
      <c r="DK14" s="973"/>
      <c r="DL14" s="971"/>
      <c r="DM14" s="972"/>
      <c r="DN14" s="972"/>
      <c r="DO14" s="972"/>
      <c r="DP14" s="973"/>
      <c r="DQ14" s="971"/>
      <c r="DR14" s="972"/>
      <c r="DS14" s="972"/>
      <c r="DT14" s="972"/>
      <c r="DU14" s="973"/>
      <c r="DV14" s="974"/>
      <c r="DW14" s="975"/>
      <c r="DX14" s="975"/>
      <c r="DY14" s="975"/>
      <c r="DZ14" s="976"/>
      <c r="EA14" s="188"/>
    </row>
    <row r="15" spans="1:131" s="189" customFormat="1" ht="26.25" customHeight="1" x14ac:dyDescent="0.2">
      <c r="A15" s="194">
        <v>9</v>
      </c>
      <c r="B15" s="988"/>
      <c r="C15" s="989"/>
      <c r="D15" s="989"/>
      <c r="E15" s="989"/>
      <c r="F15" s="989"/>
      <c r="G15" s="989"/>
      <c r="H15" s="989"/>
      <c r="I15" s="989"/>
      <c r="J15" s="989"/>
      <c r="K15" s="989"/>
      <c r="L15" s="989"/>
      <c r="M15" s="989"/>
      <c r="N15" s="989"/>
      <c r="O15" s="989"/>
      <c r="P15" s="990"/>
      <c r="Q15" s="1002"/>
      <c r="R15" s="1003"/>
      <c r="S15" s="1003"/>
      <c r="T15" s="1003"/>
      <c r="U15" s="1003"/>
      <c r="V15" s="1003"/>
      <c r="W15" s="1003"/>
      <c r="X15" s="1003"/>
      <c r="Y15" s="1003"/>
      <c r="Z15" s="1003"/>
      <c r="AA15" s="1003"/>
      <c r="AB15" s="1003"/>
      <c r="AC15" s="1003"/>
      <c r="AD15" s="1003"/>
      <c r="AE15" s="1004"/>
      <c r="AF15" s="993"/>
      <c r="AG15" s="994"/>
      <c r="AH15" s="994"/>
      <c r="AI15" s="994"/>
      <c r="AJ15" s="995"/>
      <c r="AK15" s="1043"/>
      <c r="AL15" s="1044"/>
      <c r="AM15" s="1044"/>
      <c r="AN15" s="1044"/>
      <c r="AO15" s="1044"/>
      <c r="AP15" s="1044"/>
      <c r="AQ15" s="1044"/>
      <c r="AR15" s="1044"/>
      <c r="AS15" s="1044"/>
      <c r="AT15" s="1044"/>
      <c r="AU15" s="1038"/>
      <c r="AV15" s="1038"/>
      <c r="AW15" s="1038"/>
      <c r="AX15" s="1038"/>
      <c r="AY15" s="1039"/>
      <c r="AZ15" s="186"/>
      <c r="BA15" s="186"/>
      <c r="BB15" s="186"/>
      <c r="BC15" s="186"/>
      <c r="BD15" s="186"/>
      <c r="BE15" s="187"/>
      <c r="BF15" s="187"/>
      <c r="BG15" s="187"/>
      <c r="BH15" s="187"/>
      <c r="BI15" s="187"/>
      <c r="BJ15" s="187"/>
      <c r="BK15" s="187"/>
      <c r="BL15" s="187"/>
      <c r="BM15" s="187"/>
      <c r="BN15" s="187"/>
      <c r="BO15" s="187"/>
      <c r="BP15" s="187"/>
      <c r="BQ15" s="195">
        <v>9</v>
      </c>
      <c r="BR15" s="196"/>
      <c r="BS15" s="977"/>
      <c r="BT15" s="978"/>
      <c r="BU15" s="978"/>
      <c r="BV15" s="978"/>
      <c r="BW15" s="978"/>
      <c r="BX15" s="978"/>
      <c r="BY15" s="978"/>
      <c r="BZ15" s="978"/>
      <c r="CA15" s="978"/>
      <c r="CB15" s="978"/>
      <c r="CC15" s="978"/>
      <c r="CD15" s="978"/>
      <c r="CE15" s="978"/>
      <c r="CF15" s="978"/>
      <c r="CG15" s="979"/>
      <c r="CH15" s="971"/>
      <c r="CI15" s="972"/>
      <c r="CJ15" s="972"/>
      <c r="CK15" s="972"/>
      <c r="CL15" s="973"/>
      <c r="CM15" s="971"/>
      <c r="CN15" s="972"/>
      <c r="CO15" s="972"/>
      <c r="CP15" s="972"/>
      <c r="CQ15" s="973"/>
      <c r="CR15" s="971"/>
      <c r="CS15" s="972"/>
      <c r="CT15" s="972"/>
      <c r="CU15" s="972"/>
      <c r="CV15" s="973"/>
      <c r="CW15" s="971"/>
      <c r="CX15" s="972"/>
      <c r="CY15" s="972"/>
      <c r="CZ15" s="972"/>
      <c r="DA15" s="973"/>
      <c r="DB15" s="971"/>
      <c r="DC15" s="972"/>
      <c r="DD15" s="972"/>
      <c r="DE15" s="972"/>
      <c r="DF15" s="973"/>
      <c r="DG15" s="971"/>
      <c r="DH15" s="972"/>
      <c r="DI15" s="972"/>
      <c r="DJ15" s="972"/>
      <c r="DK15" s="973"/>
      <c r="DL15" s="971"/>
      <c r="DM15" s="972"/>
      <c r="DN15" s="972"/>
      <c r="DO15" s="972"/>
      <c r="DP15" s="973"/>
      <c r="DQ15" s="971"/>
      <c r="DR15" s="972"/>
      <c r="DS15" s="972"/>
      <c r="DT15" s="972"/>
      <c r="DU15" s="973"/>
      <c r="DV15" s="974"/>
      <c r="DW15" s="975"/>
      <c r="DX15" s="975"/>
      <c r="DY15" s="975"/>
      <c r="DZ15" s="976"/>
      <c r="EA15" s="188"/>
    </row>
    <row r="16" spans="1:131" s="189" customFormat="1" ht="26.25" customHeight="1" x14ac:dyDescent="0.2">
      <c r="A16" s="194">
        <v>10</v>
      </c>
      <c r="B16" s="988"/>
      <c r="C16" s="989"/>
      <c r="D16" s="989"/>
      <c r="E16" s="989"/>
      <c r="F16" s="989"/>
      <c r="G16" s="989"/>
      <c r="H16" s="989"/>
      <c r="I16" s="989"/>
      <c r="J16" s="989"/>
      <c r="K16" s="989"/>
      <c r="L16" s="989"/>
      <c r="M16" s="989"/>
      <c r="N16" s="989"/>
      <c r="O16" s="989"/>
      <c r="P16" s="990"/>
      <c r="Q16" s="1002"/>
      <c r="R16" s="1003"/>
      <c r="S16" s="1003"/>
      <c r="T16" s="1003"/>
      <c r="U16" s="1003"/>
      <c r="V16" s="1003"/>
      <c r="W16" s="1003"/>
      <c r="X16" s="1003"/>
      <c r="Y16" s="1003"/>
      <c r="Z16" s="1003"/>
      <c r="AA16" s="1003"/>
      <c r="AB16" s="1003"/>
      <c r="AC16" s="1003"/>
      <c r="AD16" s="1003"/>
      <c r="AE16" s="1004"/>
      <c r="AF16" s="993"/>
      <c r="AG16" s="994"/>
      <c r="AH16" s="994"/>
      <c r="AI16" s="994"/>
      <c r="AJ16" s="995"/>
      <c r="AK16" s="1043"/>
      <c r="AL16" s="1044"/>
      <c r="AM16" s="1044"/>
      <c r="AN16" s="1044"/>
      <c r="AO16" s="1044"/>
      <c r="AP16" s="1044"/>
      <c r="AQ16" s="1044"/>
      <c r="AR16" s="1044"/>
      <c r="AS16" s="1044"/>
      <c r="AT16" s="1044"/>
      <c r="AU16" s="1038"/>
      <c r="AV16" s="1038"/>
      <c r="AW16" s="1038"/>
      <c r="AX16" s="1038"/>
      <c r="AY16" s="1039"/>
      <c r="AZ16" s="186"/>
      <c r="BA16" s="186"/>
      <c r="BB16" s="186"/>
      <c r="BC16" s="186"/>
      <c r="BD16" s="186"/>
      <c r="BE16" s="187"/>
      <c r="BF16" s="187"/>
      <c r="BG16" s="187"/>
      <c r="BH16" s="187"/>
      <c r="BI16" s="187"/>
      <c r="BJ16" s="187"/>
      <c r="BK16" s="187"/>
      <c r="BL16" s="187"/>
      <c r="BM16" s="187"/>
      <c r="BN16" s="187"/>
      <c r="BO16" s="187"/>
      <c r="BP16" s="187"/>
      <c r="BQ16" s="195">
        <v>10</v>
      </c>
      <c r="BR16" s="196"/>
      <c r="BS16" s="977"/>
      <c r="BT16" s="978"/>
      <c r="BU16" s="978"/>
      <c r="BV16" s="978"/>
      <c r="BW16" s="978"/>
      <c r="BX16" s="978"/>
      <c r="BY16" s="978"/>
      <c r="BZ16" s="978"/>
      <c r="CA16" s="978"/>
      <c r="CB16" s="978"/>
      <c r="CC16" s="978"/>
      <c r="CD16" s="978"/>
      <c r="CE16" s="978"/>
      <c r="CF16" s="978"/>
      <c r="CG16" s="979"/>
      <c r="CH16" s="971"/>
      <c r="CI16" s="972"/>
      <c r="CJ16" s="972"/>
      <c r="CK16" s="972"/>
      <c r="CL16" s="973"/>
      <c r="CM16" s="971"/>
      <c r="CN16" s="972"/>
      <c r="CO16" s="972"/>
      <c r="CP16" s="972"/>
      <c r="CQ16" s="973"/>
      <c r="CR16" s="971"/>
      <c r="CS16" s="972"/>
      <c r="CT16" s="972"/>
      <c r="CU16" s="972"/>
      <c r="CV16" s="973"/>
      <c r="CW16" s="971"/>
      <c r="CX16" s="972"/>
      <c r="CY16" s="972"/>
      <c r="CZ16" s="972"/>
      <c r="DA16" s="973"/>
      <c r="DB16" s="971"/>
      <c r="DC16" s="972"/>
      <c r="DD16" s="972"/>
      <c r="DE16" s="972"/>
      <c r="DF16" s="973"/>
      <c r="DG16" s="971"/>
      <c r="DH16" s="972"/>
      <c r="DI16" s="972"/>
      <c r="DJ16" s="972"/>
      <c r="DK16" s="973"/>
      <c r="DL16" s="971"/>
      <c r="DM16" s="972"/>
      <c r="DN16" s="972"/>
      <c r="DO16" s="972"/>
      <c r="DP16" s="973"/>
      <c r="DQ16" s="971"/>
      <c r="DR16" s="972"/>
      <c r="DS16" s="972"/>
      <c r="DT16" s="972"/>
      <c r="DU16" s="973"/>
      <c r="DV16" s="974"/>
      <c r="DW16" s="975"/>
      <c r="DX16" s="975"/>
      <c r="DY16" s="975"/>
      <c r="DZ16" s="976"/>
      <c r="EA16" s="188"/>
    </row>
    <row r="17" spans="1:131" s="189" customFormat="1" ht="26.25" customHeight="1" x14ac:dyDescent="0.2">
      <c r="A17" s="194">
        <v>11</v>
      </c>
      <c r="B17" s="988"/>
      <c r="C17" s="989"/>
      <c r="D17" s="989"/>
      <c r="E17" s="989"/>
      <c r="F17" s="989"/>
      <c r="G17" s="989"/>
      <c r="H17" s="989"/>
      <c r="I17" s="989"/>
      <c r="J17" s="989"/>
      <c r="K17" s="989"/>
      <c r="L17" s="989"/>
      <c r="M17" s="989"/>
      <c r="N17" s="989"/>
      <c r="O17" s="989"/>
      <c r="P17" s="990"/>
      <c r="Q17" s="1002"/>
      <c r="R17" s="1003"/>
      <c r="S17" s="1003"/>
      <c r="T17" s="1003"/>
      <c r="U17" s="1003"/>
      <c r="V17" s="1003"/>
      <c r="W17" s="1003"/>
      <c r="X17" s="1003"/>
      <c r="Y17" s="1003"/>
      <c r="Z17" s="1003"/>
      <c r="AA17" s="1003"/>
      <c r="AB17" s="1003"/>
      <c r="AC17" s="1003"/>
      <c r="AD17" s="1003"/>
      <c r="AE17" s="1004"/>
      <c r="AF17" s="993"/>
      <c r="AG17" s="994"/>
      <c r="AH17" s="994"/>
      <c r="AI17" s="994"/>
      <c r="AJ17" s="995"/>
      <c r="AK17" s="1043"/>
      <c r="AL17" s="1044"/>
      <c r="AM17" s="1044"/>
      <c r="AN17" s="1044"/>
      <c r="AO17" s="1044"/>
      <c r="AP17" s="1044"/>
      <c r="AQ17" s="1044"/>
      <c r="AR17" s="1044"/>
      <c r="AS17" s="1044"/>
      <c r="AT17" s="1044"/>
      <c r="AU17" s="1038"/>
      <c r="AV17" s="1038"/>
      <c r="AW17" s="1038"/>
      <c r="AX17" s="1038"/>
      <c r="AY17" s="1039"/>
      <c r="AZ17" s="186"/>
      <c r="BA17" s="186"/>
      <c r="BB17" s="186"/>
      <c r="BC17" s="186"/>
      <c r="BD17" s="186"/>
      <c r="BE17" s="187"/>
      <c r="BF17" s="187"/>
      <c r="BG17" s="187"/>
      <c r="BH17" s="187"/>
      <c r="BI17" s="187"/>
      <c r="BJ17" s="187"/>
      <c r="BK17" s="187"/>
      <c r="BL17" s="187"/>
      <c r="BM17" s="187"/>
      <c r="BN17" s="187"/>
      <c r="BO17" s="187"/>
      <c r="BP17" s="187"/>
      <c r="BQ17" s="195">
        <v>11</v>
      </c>
      <c r="BR17" s="196"/>
      <c r="BS17" s="977"/>
      <c r="BT17" s="978"/>
      <c r="BU17" s="978"/>
      <c r="BV17" s="978"/>
      <c r="BW17" s="978"/>
      <c r="BX17" s="978"/>
      <c r="BY17" s="978"/>
      <c r="BZ17" s="978"/>
      <c r="CA17" s="978"/>
      <c r="CB17" s="978"/>
      <c r="CC17" s="978"/>
      <c r="CD17" s="978"/>
      <c r="CE17" s="978"/>
      <c r="CF17" s="978"/>
      <c r="CG17" s="979"/>
      <c r="CH17" s="971"/>
      <c r="CI17" s="972"/>
      <c r="CJ17" s="972"/>
      <c r="CK17" s="972"/>
      <c r="CL17" s="973"/>
      <c r="CM17" s="971"/>
      <c r="CN17" s="972"/>
      <c r="CO17" s="972"/>
      <c r="CP17" s="972"/>
      <c r="CQ17" s="973"/>
      <c r="CR17" s="971"/>
      <c r="CS17" s="972"/>
      <c r="CT17" s="972"/>
      <c r="CU17" s="972"/>
      <c r="CV17" s="973"/>
      <c r="CW17" s="971"/>
      <c r="CX17" s="972"/>
      <c r="CY17" s="972"/>
      <c r="CZ17" s="972"/>
      <c r="DA17" s="973"/>
      <c r="DB17" s="971"/>
      <c r="DC17" s="972"/>
      <c r="DD17" s="972"/>
      <c r="DE17" s="972"/>
      <c r="DF17" s="973"/>
      <c r="DG17" s="971"/>
      <c r="DH17" s="972"/>
      <c r="DI17" s="972"/>
      <c r="DJ17" s="972"/>
      <c r="DK17" s="973"/>
      <c r="DL17" s="971"/>
      <c r="DM17" s="972"/>
      <c r="DN17" s="972"/>
      <c r="DO17" s="972"/>
      <c r="DP17" s="973"/>
      <c r="DQ17" s="971"/>
      <c r="DR17" s="972"/>
      <c r="DS17" s="972"/>
      <c r="DT17" s="972"/>
      <c r="DU17" s="973"/>
      <c r="DV17" s="974"/>
      <c r="DW17" s="975"/>
      <c r="DX17" s="975"/>
      <c r="DY17" s="975"/>
      <c r="DZ17" s="976"/>
      <c r="EA17" s="188"/>
    </row>
    <row r="18" spans="1:131" s="189" customFormat="1" ht="26.25" customHeight="1" x14ac:dyDescent="0.2">
      <c r="A18" s="194">
        <v>12</v>
      </c>
      <c r="B18" s="988"/>
      <c r="C18" s="989"/>
      <c r="D18" s="989"/>
      <c r="E18" s="989"/>
      <c r="F18" s="989"/>
      <c r="G18" s="989"/>
      <c r="H18" s="989"/>
      <c r="I18" s="989"/>
      <c r="J18" s="989"/>
      <c r="K18" s="989"/>
      <c r="L18" s="989"/>
      <c r="M18" s="989"/>
      <c r="N18" s="989"/>
      <c r="O18" s="989"/>
      <c r="P18" s="990"/>
      <c r="Q18" s="1002"/>
      <c r="R18" s="1003"/>
      <c r="S18" s="1003"/>
      <c r="T18" s="1003"/>
      <c r="U18" s="1003"/>
      <c r="V18" s="1003"/>
      <c r="W18" s="1003"/>
      <c r="X18" s="1003"/>
      <c r="Y18" s="1003"/>
      <c r="Z18" s="1003"/>
      <c r="AA18" s="1003"/>
      <c r="AB18" s="1003"/>
      <c r="AC18" s="1003"/>
      <c r="AD18" s="1003"/>
      <c r="AE18" s="1004"/>
      <c r="AF18" s="993"/>
      <c r="AG18" s="994"/>
      <c r="AH18" s="994"/>
      <c r="AI18" s="994"/>
      <c r="AJ18" s="995"/>
      <c r="AK18" s="1043"/>
      <c r="AL18" s="1044"/>
      <c r="AM18" s="1044"/>
      <c r="AN18" s="1044"/>
      <c r="AO18" s="1044"/>
      <c r="AP18" s="1044"/>
      <c r="AQ18" s="1044"/>
      <c r="AR18" s="1044"/>
      <c r="AS18" s="1044"/>
      <c r="AT18" s="1044"/>
      <c r="AU18" s="1038"/>
      <c r="AV18" s="1038"/>
      <c r="AW18" s="1038"/>
      <c r="AX18" s="1038"/>
      <c r="AY18" s="1039"/>
      <c r="AZ18" s="186"/>
      <c r="BA18" s="186"/>
      <c r="BB18" s="186"/>
      <c r="BC18" s="186"/>
      <c r="BD18" s="186"/>
      <c r="BE18" s="187"/>
      <c r="BF18" s="187"/>
      <c r="BG18" s="187"/>
      <c r="BH18" s="187"/>
      <c r="BI18" s="187"/>
      <c r="BJ18" s="187"/>
      <c r="BK18" s="187"/>
      <c r="BL18" s="187"/>
      <c r="BM18" s="187"/>
      <c r="BN18" s="187"/>
      <c r="BO18" s="187"/>
      <c r="BP18" s="187"/>
      <c r="BQ18" s="195">
        <v>12</v>
      </c>
      <c r="BR18" s="196"/>
      <c r="BS18" s="977"/>
      <c r="BT18" s="978"/>
      <c r="BU18" s="978"/>
      <c r="BV18" s="978"/>
      <c r="BW18" s="978"/>
      <c r="BX18" s="978"/>
      <c r="BY18" s="978"/>
      <c r="BZ18" s="978"/>
      <c r="CA18" s="978"/>
      <c r="CB18" s="978"/>
      <c r="CC18" s="978"/>
      <c r="CD18" s="978"/>
      <c r="CE18" s="978"/>
      <c r="CF18" s="978"/>
      <c r="CG18" s="979"/>
      <c r="CH18" s="971"/>
      <c r="CI18" s="972"/>
      <c r="CJ18" s="972"/>
      <c r="CK18" s="972"/>
      <c r="CL18" s="973"/>
      <c r="CM18" s="971"/>
      <c r="CN18" s="972"/>
      <c r="CO18" s="972"/>
      <c r="CP18" s="972"/>
      <c r="CQ18" s="973"/>
      <c r="CR18" s="971"/>
      <c r="CS18" s="972"/>
      <c r="CT18" s="972"/>
      <c r="CU18" s="972"/>
      <c r="CV18" s="973"/>
      <c r="CW18" s="971"/>
      <c r="CX18" s="972"/>
      <c r="CY18" s="972"/>
      <c r="CZ18" s="972"/>
      <c r="DA18" s="973"/>
      <c r="DB18" s="971"/>
      <c r="DC18" s="972"/>
      <c r="DD18" s="972"/>
      <c r="DE18" s="972"/>
      <c r="DF18" s="973"/>
      <c r="DG18" s="971"/>
      <c r="DH18" s="972"/>
      <c r="DI18" s="972"/>
      <c r="DJ18" s="972"/>
      <c r="DK18" s="973"/>
      <c r="DL18" s="971"/>
      <c r="DM18" s="972"/>
      <c r="DN18" s="972"/>
      <c r="DO18" s="972"/>
      <c r="DP18" s="973"/>
      <c r="DQ18" s="971"/>
      <c r="DR18" s="972"/>
      <c r="DS18" s="972"/>
      <c r="DT18" s="972"/>
      <c r="DU18" s="973"/>
      <c r="DV18" s="974"/>
      <c r="DW18" s="975"/>
      <c r="DX18" s="975"/>
      <c r="DY18" s="975"/>
      <c r="DZ18" s="976"/>
      <c r="EA18" s="188"/>
    </row>
    <row r="19" spans="1:131" s="189" customFormat="1" ht="26.25" customHeight="1" x14ac:dyDescent="0.2">
      <c r="A19" s="194">
        <v>13</v>
      </c>
      <c r="B19" s="988"/>
      <c r="C19" s="989"/>
      <c r="D19" s="989"/>
      <c r="E19" s="989"/>
      <c r="F19" s="989"/>
      <c r="G19" s="989"/>
      <c r="H19" s="989"/>
      <c r="I19" s="989"/>
      <c r="J19" s="989"/>
      <c r="K19" s="989"/>
      <c r="L19" s="989"/>
      <c r="M19" s="989"/>
      <c r="N19" s="989"/>
      <c r="O19" s="989"/>
      <c r="P19" s="990"/>
      <c r="Q19" s="1002"/>
      <c r="R19" s="1003"/>
      <c r="S19" s="1003"/>
      <c r="T19" s="1003"/>
      <c r="U19" s="1003"/>
      <c r="V19" s="1003"/>
      <c r="W19" s="1003"/>
      <c r="X19" s="1003"/>
      <c r="Y19" s="1003"/>
      <c r="Z19" s="1003"/>
      <c r="AA19" s="1003"/>
      <c r="AB19" s="1003"/>
      <c r="AC19" s="1003"/>
      <c r="AD19" s="1003"/>
      <c r="AE19" s="1004"/>
      <c r="AF19" s="993"/>
      <c r="AG19" s="994"/>
      <c r="AH19" s="994"/>
      <c r="AI19" s="994"/>
      <c r="AJ19" s="995"/>
      <c r="AK19" s="1043"/>
      <c r="AL19" s="1044"/>
      <c r="AM19" s="1044"/>
      <c r="AN19" s="1044"/>
      <c r="AO19" s="1044"/>
      <c r="AP19" s="1044"/>
      <c r="AQ19" s="1044"/>
      <c r="AR19" s="1044"/>
      <c r="AS19" s="1044"/>
      <c r="AT19" s="1044"/>
      <c r="AU19" s="1038"/>
      <c r="AV19" s="1038"/>
      <c r="AW19" s="1038"/>
      <c r="AX19" s="1038"/>
      <c r="AY19" s="1039"/>
      <c r="AZ19" s="186"/>
      <c r="BA19" s="186"/>
      <c r="BB19" s="186"/>
      <c r="BC19" s="186"/>
      <c r="BD19" s="186"/>
      <c r="BE19" s="187"/>
      <c r="BF19" s="187"/>
      <c r="BG19" s="187"/>
      <c r="BH19" s="187"/>
      <c r="BI19" s="187"/>
      <c r="BJ19" s="187"/>
      <c r="BK19" s="187"/>
      <c r="BL19" s="187"/>
      <c r="BM19" s="187"/>
      <c r="BN19" s="187"/>
      <c r="BO19" s="187"/>
      <c r="BP19" s="187"/>
      <c r="BQ19" s="195">
        <v>13</v>
      </c>
      <c r="BR19" s="196"/>
      <c r="BS19" s="977"/>
      <c r="BT19" s="978"/>
      <c r="BU19" s="978"/>
      <c r="BV19" s="978"/>
      <c r="BW19" s="978"/>
      <c r="BX19" s="978"/>
      <c r="BY19" s="978"/>
      <c r="BZ19" s="978"/>
      <c r="CA19" s="978"/>
      <c r="CB19" s="978"/>
      <c r="CC19" s="978"/>
      <c r="CD19" s="978"/>
      <c r="CE19" s="978"/>
      <c r="CF19" s="978"/>
      <c r="CG19" s="979"/>
      <c r="CH19" s="971"/>
      <c r="CI19" s="972"/>
      <c r="CJ19" s="972"/>
      <c r="CK19" s="972"/>
      <c r="CL19" s="973"/>
      <c r="CM19" s="971"/>
      <c r="CN19" s="972"/>
      <c r="CO19" s="972"/>
      <c r="CP19" s="972"/>
      <c r="CQ19" s="973"/>
      <c r="CR19" s="971"/>
      <c r="CS19" s="972"/>
      <c r="CT19" s="972"/>
      <c r="CU19" s="972"/>
      <c r="CV19" s="973"/>
      <c r="CW19" s="971"/>
      <c r="CX19" s="972"/>
      <c r="CY19" s="972"/>
      <c r="CZ19" s="972"/>
      <c r="DA19" s="973"/>
      <c r="DB19" s="971"/>
      <c r="DC19" s="972"/>
      <c r="DD19" s="972"/>
      <c r="DE19" s="972"/>
      <c r="DF19" s="973"/>
      <c r="DG19" s="971"/>
      <c r="DH19" s="972"/>
      <c r="DI19" s="972"/>
      <c r="DJ19" s="972"/>
      <c r="DK19" s="973"/>
      <c r="DL19" s="971"/>
      <c r="DM19" s="972"/>
      <c r="DN19" s="972"/>
      <c r="DO19" s="972"/>
      <c r="DP19" s="973"/>
      <c r="DQ19" s="971"/>
      <c r="DR19" s="972"/>
      <c r="DS19" s="972"/>
      <c r="DT19" s="972"/>
      <c r="DU19" s="973"/>
      <c r="DV19" s="974"/>
      <c r="DW19" s="975"/>
      <c r="DX19" s="975"/>
      <c r="DY19" s="975"/>
      <c r="DZ19" s="976"/>
      <c r="EA19" s="188"/>
    </row>
    <row r="20" spans="1:131" s="189" customFormat="1" ht="26.25" customHeight="1" x14ac:dyDescent="0.2">
      <c r="A20" s="194">
        <v>14</v>
      </c>
      <c r="B20" s="988"/>
      <c r="C20" s="989"/>
      <c r="D20" s="989"/>
      <c r="E20" s="989"/>
      <c r="F20" s="989"/>
      <c r="G20" s="989"/>
      <c r="H20" s="989"/>
      <c r="I20" s="989"/>
      <c r="J20" s="989"/>
      <c r="K20" s="989"/>
      <c r="L20" s="989"/>
      <c r="M20" s="989"/>
      <c r="N20" s="989"/>
      <c r="O20" s="989"/>
      <c r="P20" s="990"/>
      <c r="Q20" s="1002"/>
      <c r="R20" s="1003"/>
      <c r="S20" s="1003"/>
      <c r="T20" s="1003"/>
      <c r="U20" s="1003"/>
      <c r="V20" s="1003"/>
      <c r="W20" s="1003"/>
      <c r="X20" s="1003"/>
      <c r="Y20" s="1003"/>
      <c r="Z20" s="1003"/>
      <c r="AA20" s="1003"/>
      <c r="AB20" s="1003"/>
      <c r="AC20" s="1003"/>
      <c r="AD20" s="1003"/>
      <c r="AE20" s="1004"/>
      <c r="AF20" s="993"/>
      <c r="AG20" s="994"/>
      <c r="AH20" s="994"/>
      <c r="AI20" s="994"/>
      <c r="AJ20" s="995"/>
      <c r="AK20" s="1043"/>
      <c r="AL20" s="1044"/>
      <c r="AM20" s="1044"/>
      <c r="AN20" s="1044"/>
      <c r="AO20" s="1044"/>
      <c r="AP20" s="1044"/>
      <c r="AQ20" s="1044"/>
      <c r="AR20" s="1044"/>
      <c r="AS20" s="1044"/>
      <c r="AT20" s="1044"/>
      <c r="AU20" s="1038"/>
      <c r="AV20" s="1038"/>
      <c r="AW20" s="1038"/>
      <c r="AX20" s="1038"/>
      <c r="AY20" s="1039"/>
      <c r="AZ20" s="186"/>
      <c r="BA20" s="186"/>
      <c r="BB20" s="186"/>
      <c r="BC20" s="186"/>
      <c r="BD20" s="186"/>
      <c r="BE20" s="187"/>
      <c r="BF20" s="187"/>
      <c r="BG20" s="187"/>
      <c r="BH20" s="187"/>
      <c r="BI20" s="187"/>
      <c r="BJ20" s="187"/>
      <c r="BK20" s="187"/>
      <c r="BL20" s="187"/>
      <c r="BM20" s="187"/>
      <c r="BN20" s="187"/>
      <c r="BO20" s="187"/>
      <c r="BP20" s="187"/>
      <c r="BQ20" s="195">
        <v>14</v>
      </c>
      <c r="BR20" s="196"/>
      <c r="BS20" s="977"/>
      <c r="BT20" s="978"/>
      <c r="BU20" s="978"/>
      <c r="BV20" s="978"/>
      <c r="BW20" s="978"/>
      <c r="BX20" s="978"/>
      <c r="BY20" s="978"/>
      <c r="BZ20" s="978"/>
      <c r="CA20" s="978"/>
      <c r="CB20" s="978"/>
      <c r="CC20" s="978"/>
      <c r="CD20" s="978"/>
      <c r="CE20" s="978"/>
      <c r="CF20" s="978"/>
      <c r="CG20" s="979"/>
      <c r="CH20" s="971"/>
      <c r="CI20" s="972"/>
      <c r="CJ20" s="972"/>
      <c r="CK20" s="972"/>
      <c r="CL20" s="973"/>
      <c r="CM20" s="971"/>
      <c r="CN20" s="972"/>
      <c r="CO20" s="972"/>
      <c r="CP20" s="972"/>
      <c r="CQ20" s="973"/>
      <c r="CR20" s="971"/>
      <c r="CS20" s="972"/>
      <c r="CT20" s="972"/>
      <c r="CU20" s="972"/>
      <c r="CV20" s="973"/>
      <c r="CW20" s="971"/>
      <c r="CX20" s="972"/>
      <c r="CY20" s="972"/>
      <c r="CZ20" s="972"/>
      <c r="DA20" s="973"/>
      <c r="DB20" s="971"/>
      <c r="DC20" s="972"/>
      <c r="DD20" s="972"/>
      <c r="DE20" s="972"/>
      <c r="DF20" s="973"/>
      <c r="DG20" s="971"/>
      <c r="DH20" s="972"/>
      <c r="DI20" s="972"/>
      <c r="DJ20" s="972"/>
      <c r="DK20" s="973"/>
      <c r="DL20" s="971"/>
      <c r="DM20" s="972"/>
      <c r="DN20" s="972"/>
      <c r="DO20" s="972"/>
      <c r="DP20" s="973"/>
      <c r="DQ20" s="971"/>
      <c r="DR20" s="972"/>
      <c r="DS20" s="972"/>
      <c r="DT20" s="972"/>
      <c r="DU20" s="973"/>
      <c r="DV20" s="974"/>
      <c r="DW20" s="975"/>
      <c r="DX20" s="975"/>
      <c r="DY20" s="975"/>
      <c r="DZ20" s="976"/>
      <c r="EA20" s="188"/>
    </row>
    <row r="21" spans="1:131" s="189" customFormat="1" ht="26.25" customHeight="1" thickBot="1" x14ac:dyDescent="0.25">
      <c r="A21" s="194">
        <v>15</v>
      </c>
      <c r="B21" s="988"/>
      <c r="C21" s="989"/>
      <c r="D21" s="989"/>
      <c r="E21" s="989"/>
      <c r="F21" s="989"/>
      <c r="G21" s="989"/>
      <c r="H21" s="989"/>
      <c r="I21" s="989"/>
      <c r="J21" s="989"/>
      <c r="K21" s="989"/>
      <c r="L21" s="989"/>
      <c r="M21" s="989"/>
      <c r="N21" s="989"/>
      <c r="O21" s="989"/>
      <c r="P21" s="990"/>
      <c r="Q21" s="1002"/>
      <c r="R21" s="1003"/>
      <c r="S21" s="1003"/>
      <c r="T21" s="1003"/>
      <c r="U21" s="1003"/>
      <c r="V21" s="1003"/>
      <c r="W21" s="1003"/>
      <c r="X21" s="1003"/>
      <c r="Y21" s="1003"/>
      <c r="Z21" s="1003"/>
      <c r="AA21" s="1003"/>
      <c r="AB21" s="1003"/>
      <c r="AC21" s="1003"/>
      <c r="AD21" s="1003"/>
      <c r="AE21" s="1004"/>
      <c r="AF21" s="993"/>
      <c r="AG21" s="994"/>
      <c r="AH21" s="994"/>
      <c r="AI21" s="994"/>
      <c r="AJ21" s="995"/>
      <c r="AK21" s="1043"/>
      <c r="AL21" s="1044"/>
      <c r="AM21" s="1044"/>
      <c r="AN21" s="1044"/>
      <c r="AO21" s="1044"/>
      <c r="AP21" s="1044"/>
      <c r="AQ21" s="1044"/>
      <c r="AR21" s="1044"/>
      <c r="AS21" s="1044"/>
      <c r="AT21" s="1044"/>
      <c r="AU21" s="1038"/>
      <c r="AV21" s="1038"/>
      <c r="AW21" s="1038"/>
      <c r="AX21" s="1038"/>
      <c r="AY21" s="1039"/>
      <c r="AZ21" s="186"/>
      <c r="BA21" s="186"/>
      <c r="BB21" s="186"/>
      <c r="BC21" s="186"/>
      <c r="BD21" s="186"/>
      <c r="BE21" s="187"/>
      <c r="BF21" s="187"/>
      <c r="BG21" s="187"/>
      <c r="BH21" s="187"/>
      <c r="BI21" s="187"/>
      <c r="BJ21" s="187"/>
      <c r="BK21" s="187"/>
      <c r="BL21" s="187"/>
      <c r="BM21" s="187"/>
      <c r="BN21" s="187"/>
      <c r="BO21" s="187"/>
      <c r="BP21" s="187"/>
      <c r="BQ21" s="195">
        <v>15</v>
      </c>
      <c r="BR21" s="196"/>
      <c r="BS21" s="977"/>
      <c r="BT21" s="978"/>
      <c r="BU21" s="978"/>
      <c r="BV21" s="978"/>
      <c r="BW21" s="978"/>
      <c r="BX21" s="978"/>
      <c r="BY21" s="978"/>
      <c r="BZ21" s="978"/>
      <c r="CA21" s="978"/>
      <c r="CB21" s="978"/>
      <c r="CC21" s="978"/>
      <c r="CD21" s="978"/>
      <c r="CE21" s="978"/>
      <c r="CF21" s="978"/>
      <c r="CG21" s="979"/>
      <c r="CH21" s="971"/>
      <c r="CI21" s="972"/>
      <c r="CJ21" s="972"/>
      <c r="CK21" s="972"/>
      <c r="CL21" s="973"/>
      <c r="CM21" s="971"/>
      <c r="CN21" s="972"/>
      <c r="CO21" s="972"/>
      <c r="CP21" s="972"/>
      <c r="CQ21" s="973"/>
      <c r="CR21" s="971"/>
      <c r="CS21" s="972"/>
      <c r="CT21" s="972"/>
      <c r="CU21" s="972"/>
      <c r="CV21" s="973"/>
      <c r="CW21" s="971"/>
      <c r="CX21" s="972"/>
      <c r="CY21" s="972"/>
      <c r="CZ21" s="972"/>
      <c r="DA21" s="973"/>
      <c r="DB21" s="971"/>
      <c r="DC21" s="972"/>
      <c r="DD21" s="972"/>
      <c r="DE21" s="972"/>
      <c r="DF21" s="973"/>
      <c r="DG21" s="971"/>
      <c r="DH21" s="972"/>
      <c r="DI21" s="972"/>
      <c r="DJ21" s="972"/>
      <c r="DK21" s="973"/>
      <c r="DL21" s="971"/>
      <c r="DM21" s="972"/>
      <c r="DN21" s="972"/>
      <c r="DO21" s="972"/>
      <c r="DP21" s="973"/>
      <c r="DQ21" s="971"/>
      <c r="DR21" s="972"/>
      <c r="DS21" s="972"/>
      <c r="DT21" s="972"/>
      <c r="DU21" s="973"/>
      <c r="DV21" s="974"/>
      <c r="DW21" s="975"/>
      <c r="DX21" s="975"/>
      <c r="DY21" s="975"/>
      <c r="DZ21" s="976"/>
      <c r="EA21" s="188"/>
    </row>
    <row r="22" spans="1:131" s="189" customFormat="1" ht="26.25" customHeight="1" x14ac:dyDescent="0.2">
      <c r="A22" s="194">
        <v>16</v>
      </c>
      <c r="B22" s="988"/>
      <c r="C22" s="989"/>
      <c r="D22" s="989"/>
      <c r="E22" s="989"/>
      <c r="F22" s="989"/>
      <c r="G22" s="989"/>
      <c r="H22" s="989"/>
      <c r="I22" s="989"/>
      <c r="J22" s="989"/>
      <c r="K22" s="989"/>
      <c r="L22" s="989"/>
      <c r="M22" s="989"/>
      <c r="N22" s="989"/>
      <c r="O22" s="989"/>
      <c r="P22" s="990"/>
      <c r="Q22" s="1033"/>
      <c r="R22" s="1034"/>
      <c r="S22" s="1034"/>
      <c r="T22" s="1034"/>
      <c r="U22" s="1034"/>
      <c r="V22" s="1034"/>
      <c r="W22" s="1034"/>
      <c r="X22" s="1034"/>
      <c r="Y22" s="1034"/>
      <c r="Z22" s="1034"/>
      <c r="AA22" s="1034"/>
      <c r="AB22" s="1034"/>
      <c r="AC22" s="1034"/>
      <c r="AD22" s="1034"/>
      <c r="AE22" s="1035"/>
      <c r="AF22" s="993"/>
      <c r="AG22" s="994"/>
      <c r="AH22" s="994"/>
      <c r="AI22" s="994"/>
      <c r="AJ22" s="995"/>
      <c r="AK22" s="1045"/>
      <c r="AL22" s="1040"/>
      <c r="AM22" s="1040"/>
      <c r="AN22" s="1040"/>
      <c r="AO22" s="1040"/>
      <c r="AP22" s="1040"/>
      <c r="AQ22" s="1040"/>
      <c r="AR22" s="1040"/>
      <c r="AS22" s="1040"/>
      <c r="AT22" s="1040"/>
      <c r="AU22" s="1041"/>
      <c r="AV22" s="1041"/>
      <c r="AW22" s="1041"/>
      <c r="AX22" s="1041"/>
      <c r="AY22" s="1042"/>
      <c r="AZ22" s="986" t="s">
        <v>450</v>
      </c>
      <c r="BA22" s="986"/>
      <c r="BB22" s="986"/>
      <c r="BC22" s="986"/>
      <c r="BD22" s="987"/>
      <c r="BE22" s="187"/>
      <c r="BF22" s="187"/>
      <c r="BG22" s="187"/>
      <c r="BH22" s="187"/>
      <c r="BI22" s="187"/>
      <c r="BJ22" s="187"/>
      <c r="BK22" s="187"/>
      <c r="BL22" s="187"/>
      <c r="BM22" s="187"/>
      <c r="BN22" s="187"/>
      <c r="BO22" s="187"/>
      <c r="BP22" s="187"/>
      <c r="BQ22" s="195">
        <v>16</v>
      </c>
      <c r="BR22" s="196"/>
      <c r="BS22" s="977"/>
      <c r="BT22" s="978"/>
      <c r="BU22" s="978"/>
      <c r="BV22" s="978"/>
      <c r="BW22" s="978"/>
      <c r="BX22" s="978"/>
      <c r="BY22" s="978"/>
      <c r="BZ22" s="978"/>
      <c r="CA22" s="978"/>
      <c r="CB22" s="978"/>
      <c r="CC22" s="978"/>
      <c r="CD22" s="978"/>
      <c r="CE22" s="978"/>
      <c r="CF22" s="978"/>
      <c r="CG22" s="979"/>
      <c r="CH22" s="971"/>
      <c r="CI22" s="972"/>
      <c r="CJ22" s="972"/>
      <c r="CK22" s="972"/>
      <c r="CL22" s="973"/>
      <c r="CM22" s="971"/>
      <c r="CN22" s="972"/>
      <c r="CO22" s="972"/>
      <c r="CP22" s="972"/>
      <c r="CQ22" s="973"/>
      <c r="CR22" s="971"/>
      <c r="CS22" s="972"/>
      <c r="CT22" s="972"/>
      <c r="CU22" s="972"/>
      <c r="CV22" s="973"/>
      <c r="CW22" s="971"/>
      <c r="CX22" s="972"/>
      <c r="CY22" s="972"/>
      <c r="CZ22" s="972"/>
      <c r="DA22" s="973"/>
      <c r="DB22" s="971"/>
      <c r="DC22" s="972"/>
      <c r="DD22" s="972"/>
      <c r="DE22" s="972"/>
      <c r="DF22" s="973"/>
      <c r="DG22" s="971"/>
      <c r="DH22" s="972"/>
      <c r="DI22" s="972"/>
      <c r="DJ22" s="972"/>
      <c r="DK22" s="973"/>
      <c r="DL22" s="971"/>
      <c r="DM22" s="972"/>
      <c r="DN22" s="972"/>
      <c r="DO22" s="972"/>
      <c r="DP22" s="973"/>
      <c r="DQ22" s="971"/>
      <c r="DR22" s="972"/>
      <c r="DS22" s="972"/>
      <c r="DT22" s="972"/>
      <c r="DU22" s="973"/>
      <c r="DV22" s="974"/>
      <c r="DW22" s="975"/>
      <c r="DX22" s="975"/>
      <c r="DY22" s="975"/>
      <c r="DZ22" s="976"/>
      <c r="EA22" s="188"/>
    </row>
    <row r="23" spans="1:131" s="189" customFormat="1" ht="26.25" customHeight="1" thickBot="1" x14ac:dyDescent="0.25">
      <c r="A23" s="197" t="s">
        <v>451</v>
      </c>
      <c r="B23" s="900" t="s">
        <v>452</v>
      </c>
      <c r="C23" s="901"/>
      <c r="D23" s="901"/>
      <c r="E23" s="901"/>
      <c r="F23" s="901"/>
      <c r="G23" s="901"/>
      <c r="H23" s="901"/>
      <c r="I23" s="901"/>
      <c r="J23" s="901"/>
      <c r="K23" s="901"/>
      <c r="L23" s="901"/>
      <c r="M23" s="901"/>
      <c r="N23" s="901"/>
      <c r="O23" s="901"/>
      <c r="P23" s="902"/>
      <c r="Q23" s="1026">
        <v>43734</v>
      </c>
      <c r="R23" s="1027"/>
      <c r="S23" s="1027"/>
      <c r="T23" s="1027"/>
      <c r="U23" s="1027"/>
      <c r="V23" s="1027">
        <v>41191</v>
      </c>
      <c r="W23" s="1027"/>
      <c r="X23" s="1027"/>
      <c r="Y23" s="1027"/>
      <c r="Z23" s="1027"/>
      <c r="AA23" s="1027">
        <v>2543</v>
      </c>
      <c r="AB23" s="1027"/>
      <c r="AC23" s="1027"/>
      <c r="AD23" s="1027"/>
      <c r="AE23" s="1028"/>
      <c r="AF23" s="1029">
        <v>2399</v>
      </c>
      <c r="AG23" s="1027"/>
      <c r="AH23" s="1027"/>
      <c r="AI23" s="1027"/>
      <c r="AJ23" s="1030"/>
      <c r="AK23" s="1031"/>
      <c r="AL23" s="1032"/>
      <c r="AM23" s="1032"/>
      <c r="AN23" s="1032"/>
      <c r="AO23" s="1032"/>
      <c r="AP23" s="1027">
        <v>47753</v>
      </c>
      <c r="AQ23" s="1027"/>
      <c r="AR23" s="1027"/>
      <c r="AS23" s="1027"/>
      <c r="AT23" s="1027"/>
      <c r="AU23" s="1036"/>
      <c r="AV23" s="1036"/>
      <c r="AW23" s="1036"/>
      <c r="AX23" s="1036"/>
      <c r="AY23" s="1037"/>
      <c r="AZ23" s="1022" t="s">
        <v>453</v>
      </c>
      <c r="BA23" s="1023"/>
      <c r="BB23" s="1023"/>
      <c r="BC23" s="1023"/>
      <c r="BD23" s="1024"/>
      <c r="BE23" s="187"/>
      <c r="BF23" s="187"/>
      <c r="BG23" s="187"/>
      <c r="BH23" s="187"/>
      <c r="BI23" s="187"/>
      <c r="BJ23" s="187"/>
      <c r="BK23" s="187"/>
      <c r="BL23" s="187"/>
      <c r="BM23" s="187"/>
      <c r="BN23" s="187"/>
      <c r="BO23" s="187"/>
      <c r="BP23" s="187"/>
      <c r="BQ23" s="195">
        <v>17</v>
      </c>
      <c r="BR23" s="196"/>
      <c r="BS23" s="977"/>
      <c r="BT23" s="978"/>
      <c r="BU23" s="978"/>
      <c r="BV23" s="978"/>
      <c r="BW23" s="978"/>
      <c r="BX23" s="978"/>
      <c r="BY23" s="978"/>
      <c r="BZ23" s="978"/>
      <c r="CA23" s="978"/>
      <c r="CB23" s="978"/>
      <c r="CC23" s="978"/>
      <c r="CD23" s="978"/>
      <c r="CE23" s="978"/>
      <c r="CF23" s="978"/>
      <c r="CG23" s="979"/>
      <c r="CH23" s="971"/>
      <c r="CI23" s="972"/>
      <c r="CJ23" s="972"/>
      <c r="CK23" s="972"/>
      <c r="CL23" s="973"/>
      <c r="CM23" s="971"/>
      <c r="CN23" s="972"/>
      <c r="CO23" s="972"/>
      <c r="CP23" s="972"/>
      <c r="CQ23" s="973"/>
      <c r="CR23" s="971"/>
      <c r="CS23" s="972"/>
      <c r="CT23" s="972"/>
      <c r="CU23" s="972"/>
      <c r="CV23" s="973"/>
      <c r="CW23" s="971"/>
      <c r="CX23" s="972"/>
      <c r="CY23" s="972"/>
      <c r="CZ23" s="972"/>
      <c r="DA23" s="973"/>
      <c r="DB23" s="971"/>
      <c r="DC23" s="972"/>
      <c r="DD23" s="972"/>
      <c r="DE23" s="972"/>
      <c r="DF23" s="973"/>
      <c r="DG23" s="971"/>
      <c r="DH23" s="972"/>
      <c r="DI23" s="972"/>
      <c r="DJ23" s="972"/>
      <c r="DK23" s="973"/>
      <c r="DL23" s="971"/>
      <c r="DM23" s="972"/>
      <c r="DN23" s="972"/>
      <c r="DO23" s="972"/>
      <c r="DP23" s="973"/>
      <c r="DQ23" s="971"/>
      <c r="DR23" s="972"/>
      <c r="DS23" s="972"/>
      <c r="DT23" s="972"/>
      <c r="DU23" s="973"/>
      <c r="DV23" s="974"/>
      <c r="DW23" s="975"/>
      <c r="DX23" s="975"/>
      <c r="DY23" s="975"/>
      <c r="DZ23" s="976"/>
      <c r="EA23" s="188"/>
    </row>
    <row r="24" spans="1:131" s="189" customFormat="1" ht="26.25" customHeight="1" x14ac:dyDescent="0.2">
      <c r="A24" s="1025" t="s">
        <v>454</v>
      </c>
      <c r="B24" s="1025"/>
      <c r="C24" s="1025"/>
      <c r="D24" s="1025"/>
      <c r="E24" s="1025"/>
      <c r="F24" s="1025"/>
      <c r="G24" s="1025"/>
      <c r="H24" s="1025"/>
      <c r="I24" s="1025"/>
      <c r="J24" s="1025"/>
      <c r="K24" s="1025"/>
      <c r="L24" s="1025"/>
      <c r="M24" s="1025"/>
      <c r="N24" s="1025"/>
      <c r="O24" s="1025"/>
      <c r="P24" s="1025"/>
      <c r="Q24" s="1025"/>
      <c r="R24" s="1025"/>
      <c r="S24" s="1025"/>
      <c r="T24" s="1025"/>
      <c r="U24" s="1025"/>
      <c r="V24" s="1025"/>
      <c r="W24" s="1025"/>
      <c r="X24" s="1025"/>
      <c r="Y24" s="1025"/>
      <c r="Z24" s="1025"/>
      <c r="AA24" s="1025"/>
      <c r="AB24" s="1025"/>
      <c r="AC24" s="1025"/>
      <c r="AD24" s="1025"/>
      <c r="AE24" s="1025"/>
      <c r="AF24" s="1025"/>
      <c r="AG24" s="1025"/>
      <c r="AH24" s="1025"/>
      <c r="AI24" s="1025"/>
      <c r="AJ24" s="1025"/>
      <c r="AK24" s="1025"/>
      <c r="AL24" s="1025"/>
      <c r="AM24" s="1025"/>
      <c r="AN24" s="1025"/>
      <c r="AO24" s="1025"/>
      <c r="AP24" s="1025"/>
      <c r="AQ24" s="1025"/>
      <c r="AR24" s="1025"/>
      <c r="AS24" s="1025"/>
      <c r="AT24" s="1025"/>
      <c r="AU24" s="1025"/>
      <c r="AV24" s="1025"/>
      <c r="AW24" s="1025"/>
      <c r="AX24" s="1025"/>
      <c r="AY24" s="1025"/>
      <c r="AZ24" s="186"/>
      <c r="BA24" s="186"/>
      <c r="BB24" s="186"/>
      <c r="BC24" s="186"/>
      <c r="BD24" s="186"/>
      <c r="BE24" s="187"/>
      <c r="BF24" s="187"/>
      <c r="BG24" s="187"/>
      <c r="BH24" s="187"/>
      <c r="BI24" s="187"/>
      <c r="BJ24" s="187"/>
      <c r="BK24" s="187"/>
      <c r="BL24" s="187"/>
      <c r="BM24" s="187"/>
      <c r="BN24" s="187"/>
      <c r="BO24" s="187"/>
      <c r="BP24" s="187"/>
      <c r="BQ24" s="195">
        <v>18</v>
      </c>
      <c r="BR24" s="196"/>
      <c r="BS24" s="977"/>
      <c r="BT24" s="978"/>
      <c r="BU24" s="978"/>
      <c r="BV24" s="978"/>
      <c r="BW24" s="978"/>
      <c r="BX24" s="978"/>
      <c r="BY24" s="978"/>
      <c r="BZ24" s="978"/>
      <c r="CA24" s="978"/>
      <c r="CB24" s="978"/>
      <c r="CC24" s="978"/>
      <c r="CD24" s="978"/>
      <c r="CE24" s="978"/>
      <c r="CF24" s="978"/>
      <c r="CG24" s="979"/>
      <c r="CH24" s="971"/>
      <c r="CI24" s="972"/>
      <c r="CJ24" s="972"/>
      <c r="CK24" s="972"/>
      <c r="CL24" s="973"/>
      <c r="CM24" s="971"/>
      <c r="CN24" s="972"/>
      <c r="CO24" s="972"/>
      <c r="CP24" s="972"/>
      <c r="CQ24" s="973"/>
      <c r="CR24" s="971"/>
      <c r="CS24" s="972"/>
      <c r="CT24" s="972"/>
      <c r="CU24" s="972"/>
      <c r="CV24" s="973"/>
      <c r="CW24" s="971"/>
      <c r="CX24" s="972"/>
      <c r="CY24" s="972"/>
      <c r="CZ24" s="972"/>
      <c r="DA24" s="973"/>
      <c r="DB24" s="971"/>
      <c r="DC24" s="972"/>
      <c r="DD24" s="972"/>
      <c r="DE24" s="972"/>
      <c r="DF24" s="973"/>
      <c r="DG24" s="971"/>
      <c r="DH24" s="972"/>
      <c r="DI24" s="972"/>
      <c r="DJ24" s="972"/>
      <c r="DK24" s="973"/>
      <c r="DL24" s="971"/>
      <c r="DM24" s="972"/>
      <c r="DN24" s="972"/>
      <c r="DO24" s="972"/>
      <c r="DP24" s="973"/>
      <c r="DQ24" s="971"/>
      <c r="DR24" s="972"/>
      <c r="DS24" s="972"/>
      <c r="DT24" s="972"/>
      <c r="DU24" s="973"/>
      <c r="DV24" s="974"/>
      <c r="DW24" s="975"/>
      <c r="DX24" s="975"/>
      <c r="DY24" s="975"/>
      <c r="DZ24" s="976"/>
      <c r="EA24" s="188"/>
    </row>
    <row r="25" spans="1:131" s="181" customFormat="1" ht="26.25" customHeight="1" thickBot="1" x14ac:dyDescent="0.25">
      <c r="A25" s="1017" t="s">
        <v>455</v>
      </c>
      <c r="B25" s="1017"/>
      <c r="C25" s="1017"/>
      <c r="D25" s="1017"/>
      <c r="E25" s="1017"/>
      <c r="F25" s="1017"/>
      <c r="G25" s="1017"/>
      <c r="H25" s="1017"/>
      <c r="I25" s="1017"/>
      <c r="J25" s="1017"/>
      <c r="K25" s="1017"/>
      <c r="L25" s="1017"/>
      <c r="M25" s="1017"/>
      <c r="N25" s="1017"/>
      <c r="O25" s="1017"/>
      <c r="P25" s="1017"/>
      <c r="Q25" s="1017"/>
      <c r="R25" s="1017"/>
      <c r="S25" s="1017"/>
      <c r="T25" s="1017"/>
      <c r="U25" s="1017"/>
      <c r="V25" s="1017"/>
      <c r="W25" s="1017"/>
      <c r="X25" s="1017"/>
      <c r="Y25" s="1017"/>
      <c r="Z25" s="1017"/>
      <c r="AA25" s="1017"/>
      <c r="AB25" s="1017"/>
      <c r="AC25" s="1017"/>
      <c r="AD25" s="1017"/>
      <c r="AE25" s="1017"/>
      <c r="AF25" s="1017"/>
      <c r="AG25" s="1017"/>
      <c r="AH25" s="1017"/>
      <c r="AI25" s="1017"/>
      <c r="AJ25" s="1017"/>
      <c r="AK25" s="1017"/>
      <c r="AL25" s="1017"/>
      <c r="AM25" s="1017"/>
      <c r="AN25" s="1017"/>
      <c r="AO25" s="1017"/>
      <c r="AP25" s="1017"/>
      <c r="AQ25" s="1017"/>
      <c r="AR25" s="1017"/>
      <c r="AS25" s="1017"/>
      <c r="AT25" s="1017"/>
      <c r="AU25" s="1017"/>
      <c r="AV25" s="1017"/>
      <c r="AW25" s="1017"/>
      <c r="AX25" s="1017"/>
      <c r="AY25" s="1017"/>
      <c r="AZ25" s="1017"/>
      <c r="BA25" s="1017"/>
      <c r="BB25" s="1017"/>
      <c r="BC25" s="1017"/>
      <c r="BD25" s="1017"/>
      <c r="BE25" s="1017"/>
      <c r="BF25" s="1017"/>
      <c r="BG25" s="1017"/>
      <c r="BH25" s="1017"/>
      <c r="BI25" s="1017"/>
      <c r="BJ25" s="186"/>
      <c r="BK25" s="186"/>
      <c r="BL25" s="186"/>
      <c r="BM25" s="186"/>
      <c r="BN25" s="186"/>
      <c r="BO25" s="198"/>
      <c r="BP25" s="198"/>
      <c r="BQ25" s="195">
        <v>19</v>
      </c>
      <c r="BR25" s="196"/>
      <c r="BS25" s="977"/>
      <c r="BT25" s="978"/>
      <c r="BU25" s="978"/>
      <c r="BV25" s="978"/>
      <c r="BW25" s="978"/>
      <c r="BX25" s="978"/>
      <c r="BY25" s="978"/>
      <c r="BZ25" s="978"/>
      <c r="CA25" s="978"/>
      <c r="CB25" s="978"/>
      <c r="CC25" s="978"/>
      <c r="CD25" s="978"/>
      <c r="CE25" s="978"/>
      <c r="CF25" s="978"/>
      <c r="CG25" s="979"/>
      <c r="CH25" s="971"/>
      <c r="CI25" s="972"/>
      <c r="CJ25" s="972"/>
      <c r="CK25" s="972"/>
      <c r="CL25" s="973"/>
      <c r="CM25" s="971"/>
      <c r="CN25" s="972"/>
      <c r="CO25" s="972"/>
      <c r="CP25" s="972"/>
      <c r="CQ25" s="973"/>
      <c r="CR25" s="971"/>
      <c r="CS25" s="972"/>
      <c r="CT25" s="972"/>
      <c r="CU25" s="972"/>
      <c r="CV25" s="973"/>
      <c r="CW25" s="971"/>
      <c r="CX25" s="972"/>
      <c r="CY25" s="972"/>
      <c r="CZ25" s="972"/>
      <c r="DA25" s="973"/>
      <c r="DB25" s="971"/>
      <c r="DC25" s="972"/>
      <c r="DD25" s="972"/>
      <c r="DE25" s="972"/>
      <c r="DF25" s="973"/>
      <c r="DG25" s="971"/>
      <c r="DH25" s="972"/>
      <c r="DI25" s="972"/>
      <c r="DJ25" s="972"/>
      <c r="DK25" s="973"/>
      <c r="DL25" s="971"/>
      <c r="DM25" s="972"/>
      <c r="DN25" s="972"/>
      <c r="DO25" s="972"/>
      <c r="DP25" s="973"/>
      <c r="DQ25" s="971"/>
      <c r="DR25" s="972"/>
      <c r="DS25" s="972"/>
      <c r="DT25" s="972"/>
      <c r="DU25" s="973"/>
      <c r="DV25" s="974"/>
      <c r="DW25" s="975"/>
      <c r="DX25" s="975"/>
      <c r="DY25" s="975"/>
      <c r="DZ25" s="976"/>
      <c r="EA25" s="180"/>
    </row>
    <row r="26" spans="1:131" s="181" customFormat="1" ht="26.25" customHeight="1" x14ac:dyDescent="0.2">
      <c r="A26" s="951" t="s">
        <v>430</v>
      </c>
      <c r="B26" s="952"/>
      <c r="C26" s="952"/>
      <c r="D26" s="952"/>
      <c r="E26" s="952"/>
      <c r="F26" s="952"/>
      <c r="G26" s="952"/>
      <c r="H26" s="952"/>
      <c r="I26" s="952"/>
      <c r="J26" s="952"/>
      <c r="K26" s="952"/>
      <c r="L26" s="952"/>
      <c r="M26" s="952"/>
      <c r="N26" s="952"/>
      <c r="O26" s="952"/>
      <c r="P26" s="953"/>
      <c r="Q26" s="957" t="s">
        <v>456</v>
      </c>
      <c r="R26" s="958"/>
      <c r="S26" s="958"/>
      <c r="T26" s="958"/>
      <c r="U26" s="959"/>
      <c r="V26" s="957" t="s">
        <v>457</v>
      </c>
      <c r="W26" s="958"/>
      <c r="X26" s="958"/>
      <c r="Y26" s="958"/>
      <c r="Z26" s="959"/>
      <c r="AA26" s="957" t="s">
        <v>458</v>
      </c>
      <c r="AB26" s="958"/>
      <c r="AC26" s="958"/>
      <c r="AD26" s="958"/>
      <c r="AE26" s="958"/>
      <c r="AF26" s="1018" t="s">
        <v>459</v>
      </c>
      <c r="AG26" s="965"/>
      <c r="AH26" s="965"/>
      <c r="AI26" s="965"/>
      <c r="AJ26" s="1019"/>
      <c r="AK26" s="958" t="s">
        <v>460</v>
      </c>
      <c r="AL26" s="958"/>
      <c r="AM26" s="958"/>
      <c r="AN26" s="958"/>
      <c r="AO26" s="959"/>
      <c r="AP26" s="957" t="s">
        <v>461</v>
      </c>
      <c r="AQ26" s="958"/>
      <c r="AR26" s="958"/>
      <c r="AS26" s="958"/>
      <c r="AT26" s="959"/>
      <c r="AU26" s="957" t="s">
        <v>462</v>
      </c>
      <c r="AV26" s="958"/>
      <c r="AW26" s="958"/>
      <c r="AX26" s="958"/>
      <c r="AY26" s="959"/>
      <c r="AZ26" s="957" t="s">
        <v>463</v>
      </c>
      <c r="BA26" s="958"/>
      <c r="BB26" s="958"/>
      <c r="BC26" s="958"/>
      <c r="BD26" s="959"/>
      <c r="BE26" s="957" t="s">
        <v>437</v>
      </c>
      <c r="BF26" s="958"/>
      <c r="BG26" s="958"/>
      <c r="BH26" s="958"/>
      <c r="BI26" s="980"/>
      <c r="BJ26" s="186"/>
      <c r="BK26" s="186"/>
      <c r="BL26" s="186"/>
      <c r="BM26" s="186"/>
      <c r="BN26" s="186"/>
      <c r="BO26" s="198"/>
      <c r="BP26" s="198"/>
      <c r="BQ26" s="195">
        <v>20</v>
      </c>
      <c r="BR26" s="196"/>
      <c r="BS26" s="977"/>
      <c r="BT26" s="978"/>
      <c r="BU26" s="978"/>
      <c r="BV26" s="978"/>
      <c r="BW26" s="978"/>
      <c r="BX26" s="978"/>
      <c r="BY26" s="978"/>
      <c r="BZ26" s="978"/>
      <c r="CA26" s="978"/>
      <c r="CB26" s="978"/>
      <c r="CC26" s="978"/>
      <c r="CD26" s="978"/>
      <c r="CE26" s="978"/>
      <c r="CF26" s="978"/>
      <c r="CG26" s="979"/>
      <c r="CH26" s="971"/>
      <c r="CI26" s="972"/>
      <c r="CJ26" s="972"/>
      <c r="CK26" s="972"/>
      <c r="CL26" s="973"/>
      <c r="CM26" s="971"/>
      <c r="CN26" s="972"/>
      <c r="CO26" s="972"/>
      <c r="CP26" s="972"/>
      <c r="CQ26" s="973"/>
      <c r="CR26" s="971"/>
      <c r="CS26" s="972"/>
      <c r="CT26" s="972"/>
      <c r="CU26" s="972"/>
      <c r="CV26" s="973"/>
      <c r="CW26" s="971"/>
      <c r="CX26" s="972"/>
      <c r="CY26" s="972"/>
      <c r="CZ26" s="972"/>
      <c r="DA26" s="973"/>
      <c r="DB26" s="971"/>
      <c r="DC26" s="972"/>
      <c r="DD26" s="972"/>
      <c r="DE26" s="972"/>
      <c r="DF26" s="973"/>
      <c r="DG26" s="971"/>
      <c r="DH26" s="972"/>
      <c r="DI26" s="972"/>
      <c r="DJ26" s="972"/>
      <c r="DK26" s="973"/>
      <c r="DL26" s="971"/>
      <c r="DM26" s="972"/>
      <c r="DN26" s="972"/>
      <c r="DO26" s="972"/>
      <c r="DP26" s="973"/>
      <c r="DQ26" s="971"/>
      <c r="DR26" s="972"/>
      <c r="DS26" s="972"/>
      <c r="DT26" s="972"/>
      <c r="DU26" s="973"/>
      <c r="DV26" s="974"/>
      <c r="DW26" s="975"/>
      <c r="DX26" s="975"/>
      <c r="DY26" s="975"/>
      <c r="DZ26" s="976"/>
      <c r="EA26" s="180"/>
    </row>
    <row r="27" spans="1:131" s="181" customFormat="1" ht="26.25" customHeight="1" thickBot="1" x14ac:dyDescent="0.25">
      <c r="A27" s="954"/>
      <c r="B27" s="955"/>
      <c r="C27" s="955"/>
      <c r="D27" s="955"/>
      <c r="E27" s="955"/>
      <c r="F27" s="955"/>
      <c r="G27" s="955"/>
      <c r="H27" s="955"/>
      <c r="I27" s="955"/>
      <c r="J27" s="955"/>
      <c r="K27" s="955"/>
      <c r="L27" s="955"/>
      <c r="M27" s="955"/>
      <c r="N27" s="955"/>
      <c r="O27" s="955"/>
      <c r="P27" s="956"/>
      <c r="Q27" s="960"/>
      <c r="R27" s="961"/>
      <c r="S27" s="961"/>
      <c r="T27" s="961"/>
      <c r="U27" s="962"/>
      <c r="V27" s="960"/>
      <c r="W27" s="961"/>
      <c r="X27" s="961"/>
      <c r="Y27" s="961"/>
      <c r="Z27" s="962"/>
      <c r="AA27" s="960"/>
      <c r="AB27" s="961"/>
      <c r="AC27" s="961"/>
      <c r="AD27" s="961"/>
      <c r="AE27" s="961"/>
      <c r="AF27" s="1020"/>
      <c r="AG27" s="968"/>
      <c r="AH27" s="968"/>
      <c r="AI27" s="968"/>
      <c r="AJ27" s="1021"/>
      <c r="AK27" s="961"/>
      <c r="AL27" s="961"/>
      <c r="AM27" s="961"/>
      <c r="AN27" s="961"/>
      <c r="AO27" s="962"/>
      <c r="AP27" s="960"/>
      <c r="AQ27" s="961"/>
      <c r="AR27" s="961"/>
      <c r="AS27" s="961"/>
      <c r="AT27" s="962"/>
      <c r="AU27" s="960"/>
      <c r="AV27" s="961"/>
      <c r="AW27" s="961"/>
      <c r="AX27" s="961"/>
      <c r="AY27" s="962"/>
      <c r="AZ27" s="960"/>
      <c r="BA27" s="961"/>
      <c r="BB27" s="961"/>
      <c r="BC27" s="961"/>
      <c r="BD27" s="962"/>
      <c r="BE27" s="960"/>
      <c r="BF27" s="961"/>
      <c r="BG27" s="961"/>
      <c r="BH27" s="961"/>
      <c r="BI27" s="981"/>
      <c r="BJ27" s="186"/>
      <c r="BK27" s="186"/>
      <c r="BL27" s="186"/>
      <c r="BM27" s="186"/>
      <c r="BN27" s="186"/>
      <c r="BO27" s="198"/>
      <c r="BP27" s="198"/>
      <c r="BQ27" s="195">
        <v>21</v>
      </c>
      <c r="BR27" s="196"/>
      <c r="BS27" s="977"/>
      <c r="BT27" s="978"/>
      <c r="BU27" s="978"/>
      <c r="BV27" s="978"/>
      <c r="BW27" s="978"/>
      <c r="BX27" s="978"/>
      <c r="BY27" s="978"/>
      <c r="BZ27" s="978"/>
      <c r="CA27" s="978"/>
      <c r="CB27" s="978"/>
      <c r="CC27" s="978"/>
      <c r="CD27" s="978"/>
      <c r="CE27" s="978"/>
      <c r="CF27" s="978"/>
      <c r="CG27" s="979"/>
      <c r="CH27" s="971"/>
      <c r="CI27" s="972"/>
      <c r="CJ27" s="972"/>
      <c r="CK27" s="972"/>
      <c r="CL27" s="973"/>
      <c r="CM27" s="971"/>
      <c r="CN27" s="972"/>
      <c r="CO27" s="972"/>
      <c r="CP27" s="972"/>
      <c r="CQ27" s="973"/>
      <c r="CR27" s="971"/>
      <c r="CS27" s="972"/>
      <c r="CT27" s="972"/>
      <c r="CU27" s="972"/>
      <c r="CV27" s="973"/>
      <c r="CW27" s="971"/>
      <c r="CX27" s="972"/>
      <c r="CY27" s="972"/>
      <c r="CZ27" s="972"/>
      <c r="DA27" s="973"/>
      <c r="DB27" s="971"/>
      <c r="DC27" s="972"/>
      <c r="DD27" s="972"/>
      <c r="DE27" s="972"/>
      <c r="DF27" s="973"/>
      <c r="DG27" s="971"/>
      <c r="DH27" s="972"/>
      <c r="DI27" s="972"/>
      <c r="DJ27" s="972"/>
      <c r="DK27" s="973"/>
      <c r="DL27" s="971"/>
      <c r="DM27" s="972"/>
      <c r="DN27" s="972"/>
      <c r="DO27" s="972"/>
      <c r="DP27" s="973"/>
      <c r="DQ27" s="971"/>
      <c r="DR27" s="972"/>
      <c r="DS27" s="972"/>
      <c r="DT27" s="972"/>
      <c r="DU27" s="973"/>
      <c r="DV27" s="974"/>
      <c r="DW27" s="975"/>
      <c r="DX27" s="975"/>
      <c r="DY27" s="975"/>
      <c r="DZ27" s="976"/>
      <c r="EA27" s="180"/>
    </row>
    <row r="28" spans="1:131" s="181" customFormat="1" ht="26.25" customHeight="1" thickTop="1" x14ac:dyDescent="0.2">
      <c r="A28" s="199">
        <v>1</v>
      </c>
      <c r="B28" s="1005" t="s">
        <v>464</v>
      </c>
      <c r="C28" s="1006"/>
      <c r="D28" s="1006"/>
      <c r="E28" s="1006"/>
      <c r="F28" s="1006"/>
      <c r="G28" s="1006"/>
      <c r="H28" s="1006"/>
      <c r="I28" s="1006"/>
      <c r="J28" s="1006"/>
      <c r="K28" s="1006"/>
      <c r="L28" s="1006"/>
      <c r="M28" s="1006"/>
      <c r="N28" s="1006"/>
      <c r="O28" s="1006"/>
      <c r="P28" s="1007"/>
      <c r="Q28" s="1008">
        <v>10501</v>
      </c>
      <c r="R28" s="1009"/>
      <c r="S28" s="1009"/>
      <c r="T28" s="1009"/>
      <c r="U28" s="1009"/>
      <c r="V28" s="1009">
        <v>10369</v>
      </c>
      <c r="W28" s="1009"/>
      <c r="X28" s="1009"/>
      <c r="Y28" s="1009"/>
      <c r="Z28" s="1009"/>
      <c r="AA28" s="1009">
        <v>132</v>
      </c>
      <c r="AB28" s="1009"/>
      <c r="AC28" s="1009"/>
      <c r="AD28" s="1009"/>
      <c r="AE28" s="1010"/>
      <c r="AF28" s="1013">
        <v>132</v>
      </c>
      <c r="AG28" s="1009"/>
      <c r="AH28" s="1009"/>
      <c r="AI28" s="1009"/>
      <c r="AJ28" s="1014"/>
      <c r="AK28" s="1011">
        <v>704</v>
      </c>
      <c r="AL28" s="1012"/>
      <c r="AM28" s="1012"/>
      <c r="AN28" s="1012"/>
      <c r="AO28" s="1012"/>
      <c r="AP28" s="1012">
        <v>11</v>
      </c>
      <c r="AQ28" s="1012"/>
      <c r="AR28" s="1012"/>
      <c r="AS28" s="1012"/>
      <c r="AT28" s="1012"/>
      <c r="AU28" s="1012">
        <v>1</v>
      </c>
      <c r="AV28" s="1012"/>
      <c r="AW28" s="1012"/>
      <c r="AX28" s="1012"/>
      <c r="AY28" s="1012"/>
      <c r="AZ28" s="1012"/>
      <c r="BA28" s="1012"/>
      <c r="BB28" s="1012"/>
      <c r="BC28" s="1012"/>
      <c r="BD28" s="1012"/>
      <c r="BE28" s="1015"/>
      <c r="BF28" s="1015"/>
      <c r="BG28" s="1015"/>
      <c r="BH28" s="1015"/>
      <c r="BI28" s="1016"/>
      <c r="BJ28" s="186"/>
      <c r="BK28" s="186"/>
      <c r="BL28" s="186"/>
      <c r="BM28" s="186"/>
      <c r="BN28" s="186"/>
      <c r="BO28" s="198"/>
      <c r="BP28" s="198"/>
      <c r="BQ28" s="195">
        <v>22</v>
      </c>
      <c r="BR28" s="196"/>
      <c r="BS28" s="977"/>
      <c r="BT28" s="978"/>
      <c r="BU28" s="978"/>
      <c r="BV28" s="978"/>
      <c r="BW28" s="978"/>
      <c r="BX28" s="978"/>
      <c r="BY28" s="978"/>
      <c r="BZ28" s="978"/>
      <c r="CA28" s="978"/>
      <c r="CB28" s="978"/>
      <c r="CC28" s="978"/>
      <c r="CD28" s="978"/>
      <c r="CE28" s="978"/>
      <c r="CF28" s="978"/>
      <c r="CG28" s="979"/>
      <c r="CH28" s="971"/>
      <c r="CI28" s="972"/>
      <c r="CJ28" s="972"/>
      <c r="CK28" s="972"/>
      <c r="CL28" s="973"/>
      <c r="CM28" s="971"/>
      <c r="CN28" s="972"/>
      <c r="CO28" s="972"/>
      <c r="CP28" s="972"/>
      <c r="CQ28" s="973"/>
      <c r="CR28" s="971"/>
      <c r="CS28" s="972"/>
      <c r="CT28" s="972"/>
      <c r="CU28" s="972"/>
      <c r="CV28" s="973"/>
      <c r="CW28" s="971"/>
      <c r="CX28" s="972"/>
      <c r="CY28" s="972"/>
      <c r="CZ28" s="972"/>
      <c r="DA28" s="973"/>
      <c r="DB28" s="971"/>
      <c r="DC28" s="972"/>
      <c r="DD28" s="972"/>
      <c r="DE28" s="972"/>
      <c r="DF28" s="973"/>
      <c r="DG28" s="971"/>
      <c r="DH28" s="972"/>
      <c r="DI28" s="972"/>
      <c r="DJ28" s="972"/>
      <c r="DK28" s="973"/>
      <c r="DL28" s="971"/>
      <c r="DM28" s="972"/>
      <c r="DN28" s="972"/>
      <c r="DO28" s="972"/>
      <c r="DP28" s="973"/>
      <c r="DQ28" s="971"/>
      <c r="DR28" s="972"/>
      <c r="DS28" s="972"/>
      <c r="DT28" s="972"/>
      <c r="DU28" s="973"/>
      <c r="DV28" s="974"/>
      <c r="DW28" s="975"/>
      <c r="DX28" s="975"/>
      <c r="DY28" s="975"/>
      <c r="DZ28" s="976"/>
      <c r="EA28" s="180"/>
    </row>
    <row r="29" spans="1:131" s="181" customFormat="1" ht="26.25" customHeight="1" x14ac:dyDescent="0.2">
      <c r="A29" s="199">
        <v>2</v>
      </c>
      <c r="B29" s="988" t="s">
        <v>465</v>
      </c>
      <c r="C29" s="989"/>
      <c r="D29" s="989"/>
      <c r="E29" s="989"/>
      <c r="F29" s="989"/>
      <c r="G29" s="989"/>
      <c r="H29" s="989"/>
      <c r="I29" s="989"/>
      <c r="J29" s="989"/>
      <c r="K29" s="989"/>
      <c r="L29" s="989"/>
      <c r="M29" s="989"/>
      <c r="N29" s="989"/>
      <c r="O29" s="989"/>
      <c r="P29" s="990"/>
      <c r="Q29" s="1002">
        <v>5604</v>
      </c>
      <c r="R29" s="1003"/>
      <c r="S29" s="1003"/>
      <c r="T29" s="1003"/>
      <c r="U29" s="1003"/>
      <c r="V29" s="1003">
        <v>5565</v>
      </c>
      <c r="W29" s="1003"/>
      <c r="X29" s="1003"/>
      <c r="Y29" s="1003"/>
      <c r="Z29" s="1003"/>
      <c r="AA29" s="1003">
        <v>40</v>
      </c>
      <c r="AB29" s="1003"/>
      <c r="AC29" s="1003"/>
      <c r="AD29" s="1003"/>
      <c r="AE29" s="1004"/>
      <c r="AF29" s="993">
        <v>40</v>
      </c>
      <c r="AG29" s="994"/>
      <c r="AH29" s="994"/>
      <c r="AI29" s="994"/>
      <c r="AJ29" s="995"/>
      <c r="AK29" s="924">
        <v>946</v>
      </c>
      <c r="AL29" s="906"/>
      <c r="AM29" s="906"/>
      <c r="AN29" s="906"/>
      <c r="AO29" s="906"/>
      <c r="AP29" s="906"/>
      <c r="AQ29" s="906"/>
      <c r="AR29" s="906"/>
      <c r="AS29" s="906"/>
      <c r="AT29" s="906"/>
      <c r="AU29" s="906"/>
      <c r="AV29" s="906"/>
      <c r="AW29" s="906"/>
      <c r="AX29" s="906"/>
      <c r="AY29" s="906"/>
      <c r="AZ29" s="906"/>
      <c r="BA29" s="906"/>
      <c r="BB29" s="906"/>
      <c r="BC29" s="906"/>
      <c r="BD29" s="906"/>
      <c r="BE29" s="996"/>
      <c r="BF29" s="996"/>
      <c r="BG29" s="996"/>
      <c r="BH29" s="996"/>
      <c r="BI29" s="997"/>
      <c r="BJ29" s="186"/>
      <c r="BK29" s="186"/>
      <c r="BL29" s="186"/>
      <c r="BM29" s="186"/>
      <c r="BN29" s="186"/>
      <c r="BO29" s="198"/>
      <c r="BP29" s="198"/>
      <c r="BQ29" s="195">
        <v>23</v>
      </c>
      <c r="BR29" s="196"/>
      <c r="BS29" s="977"/>
      <c r="BT29" s="978"/>
      <c r="BU29" s="978"/>
      <c r="BV29" s="978"/>
      <c r="BW29" s="978"/>
      <c r="BX29" s="978"/>
      <c r="BY29" s="978"/>
      <c r="BZ29" s="978"/>
      <c r="CA29" s="978"/>
      <c r="CB29" s="978"/>
      <c r="CC29" s="978"/>
      <c r="CD29" s="978"/>
      <c r="CE29" s="978"/>
      <c r="CF29" s="978"/>
      <c r="CG29" s="979"/>
      <c r="CH29" s="971"/>
      <c r="CI29" s="972"/>
      <c r="CJ29" s="972"/>
      <c r="CK29" s="972"/>
      <c r="CL29" s="973"/>
      <c r="CM29" s="971"/>
      <c r="CN29" s="972"/>
      <c r="CO29" s="972"/>
      <c r="CP29" s="972"/>
      <c r="CQ29" s="973"/>
      <c r="CR29" s="971"/>
      <c r="CS29" s="972"/>
      <c r="CT29" s="972"/>
      <c r="CU29" s="972"/>
      <c r="CV29" s="973"/>
      <c r="CW29" s="971"/>
      <c r="CX29" s="972"/>
      <c r="CY29" s="972"/>
      <c r="CZ29" s="972"/>
      <c r="DA29" s="973"/>
      <c r="DB29" s="971"/>
      <c r="DC29" s="972"/>
      <c r="DD29" s="972"/>
      <c r="DE29" s="972"/>
      <c r="DF29" s="973"/>
      <c r="DG29" s="971"/>
      <c r="DH29" s="972"/>
      <c r="DI29" s="972"/>
      <c r="DJ29" s="972"/>
      <c r="DK29" s="973"/>
      <c r="DL29" s="971"/>
      <c r="DM29" s="972"/>
      <c r="DN29" s="972"/>
      <c r="DO29" s="972"/>
      <c r="DP29" s="973"/>
      <c r="DQ29" s="971"/>
      <c r="DR29" s="972"/>
      <c r="DS29" s="972"/>
      <c r="DT29" s="972"/>
      <c r="DU29" s="973"/>
      <c r="DV29" s="974"/>
      <c r="DW29" s="975"/>
      <c r="DX29" s="975"/>
      <c r="DY29" s="975"/>
      <c r="DZ29" s="976"/>
      <c r="EA29" s="180"/>
    </row>
    <row r="30" spans="1:131" s="181" customFormat="1" ht="26.25" customHeight="1" x14ac:dyDescent="0.2">
      <c r="A30" s="199">
        <v>3</v>
      </c>
      <c r="B30" s="988" t="s">
        <v>466</v>
      </c>
      <c r="C30" s="989"/>
      <c r="D30" s="989"/>
      <c r="E30" s="989"/>
      <c r="F30" s="989"/>
      <c r="G30" s="989"/>
      <c r="H30" s="989"/>
      <c r="I30" s="989"/>
      <c r="J30" s="989"/>
      <c r="K30" s="989"/>
      <c r="L30" s="989"/>
      <c r="M30" s="989"/>
      <c r="N30" s="989"/>
      <c r="O30" s="989"/>
      <c r="P30" s="990"/>
      <c r="Q30" s="1002">
        <v>844</v>
      </c>
      <c r="R30" s="1003"/>
      <c r="S30" s="1003"/>
      <c r="T30" s="1003"/>
      <c r="U30" s="1003"/>
      <c r="V30" s="1003">
        <v>838</v>
      </c>
      <c r="W30" s="1003"/>
      <c r="X30" s="1003"/>
      <c r="Y30" s="1003"/>
      <c r="Z30" s="1003"/>
      <c r="AA30" s="1003">
        <v>6</v>
      </c>
      <c r="AB30" s="1003"/>
      <c r="AC30" s="1003"/>
      <c r="AD30" s="1003"/>
      <c r="AE30" s="1004"/>
      <c r="AF30" s="993">
        <v>6</v>
      </c>
      <c r="AG30" s="994"/>
      <c r="AH30" s="994"/>
      <c r="AI30" s="994"/>
      <c r="AJ30" s="995"/>
      <c r="AK30" s="924">
        <v>186</v>
      </c>
      <c r="AL30" s="906"/>
      <c r="AM30" s="906"/>
      <c r="AN30" s="906"/>
      <c r="AO30" s="906"/>
      <c r="AP30" s="906"/>
      <c r="AQ30" s="906"/>
      <c r="AR30" s="906"/>
      <c r="AS30" s="906"/>
      <c r="AT30" s="906"/>
      <c r="AU30" s="906"/>
      <c r="AV30" s="906"/>
      <c r="AW30" s="906"/>
      <c r="AX30" s="906"/>
      <c r="AY30" s="906"/>
      <c r="AZ30" s="906"/>
      <c r="BA30" s="906"/>
      <c r="BB30" s="906"/>
      <c r="BC30" s="906"/>
      <c r="BD30" s="906"/>
      <c r="BE30" s="996"/>
      <c r="BF30" s="996"/>
      <c r="BG30" s="996"/>
      <c r="BH30" s="996"/>
      <c r="BI30" s="997"/>
      <c r="BJ30" s="186"/>
      <c r="BK30" s="186"/>
      <c r="BL30" s="186"/>
      <c r="BM30" s="186"/>
      <c r="BN30" s="186"/>
      <c r="BO30" s="198"/>
      <c r="BP30" s="198"/>
      <c r="BQ30" s="195">
        <v>24</v>
      </c>
      <c r="BR30" s="196"/>
      <c r="BS30" s="977"/>
      <c r="BT30" s="978"/>
      <c r="BU30" s="978"/>
      <c r="BV30" s="978"/>
      <c r="BW30" s="978"/>
      <c r="BX30" s="978"/>
      <c r="BY30" s="978"/>
      <c r="BZ30" s="978"/>
      <c r="CA30" s="978"/>
      <c r="CB30" s="978"/>
      <c r="CC30" s="978"/>
      <c r="CD30" s="978"/>
      <c r="CE30" s="978"/>
      <c r="CF30" s="978"/>
      <c r="CG30" s="979"/>
      <c r="CH30" s="971"/>
      <c r="CI30" s="972"/>
      <c r="CJ30" s="972"/>
      <c r="CK30" s="972"/>
      <c r="CL30" s="973"/>
      <c r="CM30" s="971"/>
      <c r="CN30" s="972"/>
      <c r="CO30" s="972"/>
      <c r="CP30" s="972"/>
      <c r="CQ30" s="973"/>
      <c r="CR30" s="971"/>
      <c r="CS30" s="972"/>
      <c r="CT30" s="972"/>
      <c r="CU30" s="972"/>
      <c r="CV30" s="973"/>
      <c r="CW30" s="971"/>
      <c r="CX30" s="972"/>
      <c r="CY30" s="972"/>
      <c r="CZ30" s="972"/>
      <c r="DA30" s="973"/>
      <c r="DB30" s="971"/>
      <c r="DC30" s="972"/>
      <c r="DD30" s="972"/>
      <c r="DE30" s="972"/>
      <c r="DF30" s="973"/>
      <c r="DG30" s="971"/>
      <c r="DH30" s="972"/>
      <c r="DI30" s="972"/>
      <c r="DJ30" s="972"/>
      <c r="DK30" s="973"/>
      <c r="DL30" s="971"/>
      <c r="DM30" s="972"/>
      <c r="DN30" s="972"/>
      <c r="DO30" s="972"/>
      <c r="DP30" s="973"/>
      <c r="DQ30" s="971"/>
      <c r="DR30" s="972"/>
      <c r="DS30" s="972"/>
      <c r="DT30" s="972"/>
      <c r="DU30" s="973"/>
      <c r="DV30" s="974"/>
      <c r="DW30" s="975"/>
      <c r="DX30" s="975"/>
      <c r="DY30" s="975"/>
      <c r="DZ30" s="976"/>
      <c r="EA30" s="180"/>
    </row>
    <row r="31" spans="1:131" s="181" customFormat="1" ht="26.25" customHeight="1" x14ac:dyDescent="0.2">
      <c r="A31" s="199">
        <v>4</v>
      </c>
      <c r="B31" s="988" t="s">
        <v>467</v>
      </c>
      <c r="C31" s="989"/>
      <c r="D31" s="989"/>
      <c r="E31" s="989"/>
      <c r="F31" s="989"/>
      <c r="G31" s="989"/>
      <c r="H31" s="989"/>
      <c r="I31" s="989"/>
      <c r="J31" s="989"/>
      <c r="K31" s="989"/>
      <c r="L31" s="989"/>
      <c r="M31" s="989"/>
      <c r="N31" s="989"/>
      <c r="O31" s="989"/>
      <c r="P31" s="990"/>
      <c r="Q31" s="1002">
        <v>2052</v>
      </c>
      <c r="R31" s="1003"/>
      <c r="S31" s="1003"/>
      <c r="T31" s="1003"/>
      <c r="U31" s="1003"/>
      <c r="V31" s="1003">
        <v>2023</v>
      </c>
      <c r="W31" s="1003"/>
      <c r="X31" s="1003"/>
      <c r="Y31" s="1003"/>
      <c r="Z31" s="1003"/>
      <c r="AA31" s="1003">
        <v>28</v>
      </c>
      <c r="AB31" s="1003"/>
      <c r="AC31" s="1003"/>
      <c r="AD31" s="1003"/>
      <c r="AE31" s="1004"/>
      <c r="AF31" s="993">
        <v>2849</v>
      </c>
      <c r="AG31" s="994"/>
      <c r="AH31" s="994"/>
      <c r="AI31" s="994"/>
      <c r="AJ31" s="995"/>
      <c r="AK31" s="924">
        <v>90</v>
      </c>
      <c r="AL31" s="906"/>
      <c r="AM31" s="906"/>
      <c r="AN31" s="906"/>
      <c r="AO31" s="906"/>
      <c r="AP31" s="906">
        <v>11521</v>
      </c>
      <c r="AQ31" s="906"/>
      <c r="AR31" s="906"/>
      <c r="AS31" s="906"/>
      <c r="AT31" s="906"/>
      <c r="AU31" s="906">
        <v>1052</v>
      </c>
      <c r="AV31" s="906"/>
      <c r="AW31" s="906"/>
      <c r="AX31" s="906"/>
      <c r="AY31" s="906"/>
      <c r="AZ31" s="906"/>
      <c r="BA31" s="906"/>
      <c r="BB31" s="906"/>
      <c r="BC31" s="906"/>
      <c r="BD31" s="906"/>
      <c r="BE31" s="996" t="s">
        <v>468</v>
      </c>
      <c r="BF31" s="996"/>
      <c r="BG31" s="996"/>
      <c r="BH31" s="996"/>
      <c r="BI31" s="997"/>
      <c r="BJ31" s="186"/>
      <c r="BK31" s="186"/>
      <c r="BL31" s="186"/>
      <c r="BM31" s="186"/>
      <c r="BN31" s="186"/>
      <c r="BO31" s="198"/>
      <c r="BP31" s="198"/>
      <c r="BQ31" s="195">
        <v>25</v>
      </c>
      <c r="BR31" s="196"/>
      <c r="BS31" s="977"/>
      <c r="BT31" s="978"/>
      <c r="BU31" s="978"/>
      <c r="BV31" s="978"/>
      <c r="BW31" s="978"/>
      <c r="BX31" s="978"/>
      <c r="BY31" s="978"/>
      <c r="BZ31" s="978"/>
      <c r="CA31" s="978"/>
      <c r="CB31" s="978"/>
      <c r="CC31" s="978"/>
      <c r="CD31" s="978"/>
      <c r="CE31" s="978"/>
      <c r="CF31" s="978"/>
      <c r="CG31" s="979"/>
      <c r="CH31" s="971"/>
      <c r="CI31" s="972"/>
      <c r="CJ31" s="972"/>
      <c r="CK31" s="972"/>
      <c r="CL31" s="973"/>
      <c r="CM31" s="971"/>
      <c r="CN31" s="972"/>
      <c r="CO31" s="972"/>
      <c r="CP31" s="972"/>
      <c r="CQ31" s="973"/>
      <c r="CR31" s="971"/>
      <c r="CS31" s="972"/>
      <c r="CT31" s="972"/>
      <c r="CU31" s="972"/>
      <c r="CV31" s="973"/>
      <c r="CW31" s="971"/>
      <c r="CX31" s="972"/>
      <c r="CY31" s="972"/>
      <c r="CZ31" s="972"/>
      <c r="DA31" s="973"/>
      <c r="DB31" s="971"/>
      <c r="DC31" s="972"/>
      <c r="DD31" s="972"/>
      <c r="DE31" s="972"/>
      <c r="DF31" s="973"/>
      <c r="DG31" s="971"/>
      <c r="DH31" s="972"/>
      <c r="DI31" s="972"/>
      <c r="DJ31" s="972"/>
      <c r="DK31" s="973"/>
      <c r="DL31" s="971"/>
      <c r="DM31" s="972"/>
      <c r="DN31" s="972"/>
      <c r="DO31" s="972"/>
      <c r="DP31" s="973"/>
      <c r="DQ31" s="971"/>
      <c r="DR31" s="972"/>
      <c r="DS31" s="972"/>
      <c r="DT31" s="972"/>
      <c r="DU31" s="973"/>
      <c r="DV31" s="974"/>
      <c r="DW31" s="975"/>
      <c r="DX31" s="975"/>
      <c r="DY31" s="975"/>
      <c r="DZ31" s="976"/>
      <c r="EA31" s="180"/>
    </row>
    <row r="32" spans="1:131" s="181" customFormat="1" ht="26.25" customHeight="1" x14ac:dyDescent="0.2">
      <c r="A32" s="199">
        <v>5</v>
      </c>
      <c r="B32" s="988" t="s">
        <v>469</v>
      </c>
      <c r="C32" s="989"/>
      <c r="D32" s="989"/>
      <c r="E32" s="989"/>
      <c r="F32" s="989"/>
      <c r="G32" s="989"/>
      <c r="H32" s="989"/>
      <c r="I32" s="989"/>
      <c r="J32" s="989"/>
      <c r="K32" s="989"/>
      <c r="L32" s="989"/>
      <c r="M32" s="989"/>
      <c r="N32" s="989"/>
      <c r="O32" s="989"/>
      <c r="P32" s="990"/>
      <c r="Q32" s="1002">
        <v>18</v>
      </c>
      <c r="R32" s="1003"/>
      <c r="S32" s="1003"/>
      <c r="T32" s="1003"/>
      <c r="U32" s="1003"/>
      <c r="V32" s="1003">
        <v>16</v>
      </c>
      <c r="W32" s="1003"/>
      <c r="X32" s="1003"/>
      <c r="Y32" s="1003"/>
      <c r="Z32" s="1003"/>
      <c r="AA32" s="1003">
        <v>2</v>
      </c>
      <c r="AB32" s="1003"/>
      <c r="AC32" s="1003"/>
      <c r="AD32" s="1003"/>
      <c r="AE32" s="1004"/>
      <c r="AF32" s="993">
        <v>2</v>
      </c>
      <c r="AG32" s="994"/>
      <c r="AH32" s="994"/>
      <c r="AI32" s="994"/>
      <c r="AJ32" s="995"/>
      <c r="AK32" s="924">
        <v>12</v>
      </c>
      <c r="AL32" s="906"/>
      <c r="AM32" s="906"/>
      <c r="AN32" s="906"/>
      <c r="AO32" s="906"/>
      <c r="AP32" s="906">
        <v>4</v>
      </c>
      <c r="AQ32" s="906"/>
      <c r="AR32" s="906"/>
      <c r="AS32" s="906"/>
      <c r="AT32" s="906"/>
      <c r="AU32" s="906">
        <v>4</v>
      </c>
      <c r="AV32" s="906"/>
      <c r="AW32" s="906"/>
      <c r="AX32" s="906"/>
      <c r="AY32" s="906"/>
      <c r="AZ32" s="906"/>
      <c r="BA32" s="906"/>
      <c r="BB32" s="906"/>
      <c r="BC32" s="906"/>
      <c r="BD32" s="906"/>
      <c r="BE32" s="996" t="s">
        <v>470</v>
      </c>
      <c r="BF32" s="996"/>
      <c r="BG32" s="996"/>
      <c r="BH32" s="996"/>
      <c r="BI32" s="997"/>
      <c r="BJ32" s="186"/>
      <c r="BK32" s="186"/>
      <c r="BL32" s="186"/>
      <c r="BM32" s="186"/>
      <c r="BN32" s="186"/>
      <c r="BO32" s="198"/>
      <c r="BP32" s="198"/>
      <c r="BQ32" s="195">
        <v>26</v>
      </c>
      <c r="BR32" s="196"/>
      <c r="BS32" s="977"/>
      <c r="BT32" s="978"/>
      <c r="BU32" s="978"/>
      <c r="BV32" s="978"/>
      <c r="BW32" s="978"/>
      <c r="BX32" s="978"/>
      <c r="BY32" s="978"/>
      <c r="BZ32" s="978"/>
      <c r="CA32" s="978"/>
      <c r="CB32" s="978"/>
      <c r="CC32" s="978"/>
      <c r="CD32" s="978"/>
      <c r="CE32" s="978"/>
      <c r="CF32" s="978"/>
      <c r="CG32" s="979"/>
      <c r="CH32" s="971"/>
      <c r="CI32" s="972"/>
      <c r="CJ32" s="972"/>
      <c r="CK32" s="972"/>
      <c r="CL32" s="973"/>
      <c r="CM32" s="971"/>
      <c r="CN32" s="972"/>
      <c r="CO32" s="972"/>
      <c r="CP32" s="972"/>
      <c r="CQ32" s="973"/>
      <c r="CR32" s="971"/>
      <c r="CS32" s="972"/>
      <c r="CT32" s="972"/>
      <c r="CU32" s="972"/>
      <c r="CV32" s="973"/>
      <c r="CW32" s="971"/>
      <c r="CX32" s="972"/>
      <c r="CY32" s="972"/>
      <c r="CZ32" s="972"/>
      <c r="DA32" s="973"/>
      <c r="DB32" s="971"/>
      <c r="DC32" s="972"/>
      <c r="DD32" s="972"/>
      <c r="DE32" s="972"/>
      <c r="DF32" s="973"/>
      <c r="DG32" s="971"/>
      <c r="DH32" s="972"/>
      <c r="DI32" s="972"/>
      <c r="DJ32" s="972"/>
      <c r="DK32" s="973"/>
      <c r="DL32" s="971"/>
      <c r="DM32" s="972"/>
      <c r="DN32" s="972"/>
      <c r="DO32" s="972"/>
      <c r="DP32" s="973"/>
      <c r="DQ32" s="971"/>
      <c r="DR32" s="972"/>
      <c r="DS32" s="972"/>
      <c r="DT32" s="972"/>
      <c r="DU32" s="973"/>
      <c r="DV32" s="974"/>
      <c r="DW32" s="975"/>
      <c r="DX32" s="975"/>
      <c r="DY32" s="975"/>
      <c r="DZ32" s="976"/>
      <c r="EA32" s="180"/>
    </row>
    <row r="33" spans="1:131" s="181" customFormat="1" ht="26.25" customHeight="1" x14ac:dyDescent="0.2">
      <c r="A33" s="199">
        <v>6</v>
      </c>
      <c r="B33" s="988" t="s">
        <v>471</v>
      </c>
      <c r="C33" s="989"/>
      <c r="D33" s="989"/>
      <c r="E33" s="989"/>
      <c r="F33" s="989"/>
      <c r="G33" s="989"/>
      <c r="H33" s="989"/>
      <c r="I33" s="989"/>
      <c r="J33" s="989"/>
      <c r="K33" s="989"/>
      <c r="L33" s="989"/>
      <c r="M33" s="989"/>
      <c r="N33" s="989"/>
      <c r="O33" s="989"/>
      <c r="P33" s="990"/>
      <c r="Q33" s="1002">
        <v>3971</v>
      </c>
      <c r="R33" s="1003"/>
      <c r="S33" s="1003"/>
      <c r="T33" s="1003"/>
      <c r="U33" s="1003"/>
      <c r="V33" s="1003">
        <v>3909</v>
      </c>
      <c r="W33" s="1003"/>
      <c r="X33" s="1003"/>
      <c r="Y33" s="1003"/>
      <c r="Z33" s="1003"/>
      <c r="AA33" s="1003">
        <v>62</v>
      </c>
      <c r="AB33" s="1003"/>
      <c r="AC33" s="1003"/>
      <c r="AD33" s="1003"/>
      <c r="AE33" s="1004"/>
      <c r="AF33" s="993">
        <v>62</v>
      </c>
      <c r="AG33" s="994"/>
      <c r="AH33" s="994"/>
      <c r="AI33" s="994"/>
      <c r="AJ33" s="995"/>
      <c r="AK33" s="924">
        <v>867</v>
      </c>
      <c r="AL33" s="906"/>
      <c r="AM33" s="906"/>
      <c r="AN33" s="906"/>
      <c r="AO33" s="906"/>
      <c r="AP33" s="906">
        <v>18928</v>
      </c>
      <c r="AQ33" s="906"/>
      <c r="AR33" s="906"/>
      <c r="AS33" s="906"/>
      <c r="AT33" s="906"/>
      <c r="AU33" s="906">
        <v>10240</v>
      </c>
      <c r="AV33" s="906"/>
      <c r="AW33" s="906"/>
      <c r="AX33" s="906"/>
      <c r="AY33" s="906"/>
      <c r="AZ33" s="906"/>
      <c r="BA33" s="906"/>
      <c r="BB33" s="906"/>
      <c r="BC33" s="906"/>
      <c r="BD33" s="906"/>
      <c r="BE33" s="996" t="s">
        <v>470</v>
      </c>
      <c r="BF33" s="996"/>
      <c r="BG33" s="996"/>
      <c r="BH33" s="996"/>
      <c r="BI33" s="997"/>
      <c r="BJ33" s="186"/>
      <c r="BK33" s="186"/>
      <c r="BL33" s="186"/>
      <c r="BM33" s="186"/>
      <c r="BN33" s="186"/>
      <c r="BO33" s="198"/>
      <c r="BP33" s="198"/>
      <c r="BQ33" s="195">
        <v>27</v>
      </c>
      <c r="BR33" s="196"/>
      <c r="BS33" s="977"/>
      <c r="BT33" s="978"/>
      <c r="BU33" s="978"/>
      <c r="BV33" s="978"/>
      <c r="BW33" s="978"/>
      <c r="BX33" s="978"/>
      <c r="BY33" s="978"/>
      <c r="BZ33" s="978"/>
      <c r="CA33" s="978"/>
      <c r="CB33" s="978"/>
      <c r="CC33" s="978"/>
      <c r="CD33" s="978"/>
      <c r="CE33" s="978"/>
      <c r="CF33" s="978"/>
      <c r="CG33" s="979"/>
      <c r="CH33" s="971"/>
      <c r="CI33" s="972"/>
      <c r="CJ33" s="972"/>
      <c r="CK33" s="972"/>
      <c r="CL33" s="973"/>
      <c r="CM33" s="971"/>
      <c r="CN33" s="972"/>
      <c r="CO33" s="972"/>
      <c r="CP33" s="972"/>
      <c r="CQ33" s="973"/>
      <c r="CR33" s="971"/>
      <c r="CS33" s="972"/>
      <c r="CT33" s="972"/>
      <c r="CU33" s="972"/>
      <c r="CV33" s="973"/>
      <c r="CW33" s="971"/>
      <c r="CX33" s="972"/>
      <c r="CY33" s="972"/>
      <c r="CZ33" s="972"/>
      <c r="DA33" s="973"/>
      <c r="DB33" s="971"/>
      <c r="DC33" s="972"/>
      <c r="DD33" s="972"/>
      <c r="DE33" s="972"/>
      <c r="DF33" s="973"/>
      <c r="DG33" s="971"/>
      <c r="DH33" s="972"/>
      <c r="DI33" s="972"/>
      <c r="DJ33" s="972"/>
      <c r="DK33" s="973"/>
      <c r="DL33" s="971"/>
      <c r="DM33" s="972"/>
      <c r="DN33" s="972"/>
      <c r="DO33" s="972"/>
      <c r="DP33" s="973"/>
      <c r="DQ33" s="971"/>
      <c r="DR33" s="972"/>
      <c r="DS33" s="972"/>
      <c r="DT33" s="972"/>
      <c r="DU33" s="973"/>
      <c r="DV33" s="974"/>
      <c r="DW33" s="975"/>
      <c r="DX33" s="975"/>
      <c r="DY33" s="975"/>
      <c r="DZ33" s="976"/>
      <c r="EA33" s="180"/>
    </row>
    <row r="34" spans="1:131" s="181" customFormat="1" ht="26.25" customHeight="1" x14ac:dyDescent="0.2">
      <c r="A34" s="199">
        <v>7</v>
      </c>
      <c r="B34" s="988" t="s">
        <v>472</v>
      </c>
      <c r="C34" s="989"/>
      <c r="D34" s="989"/>
      <c r="E34" s="989"/>
      <c r="F34" s="989"/>
      <c r="G34" s="989"/>
      <c r="H34" s="989"/>
      <c r="I34" s="989"/>
      <c r="J34" s="989"/>
      <c r="K34" s="989"/>
      <c r="L34" s="989"/>
      <c r="M34" s="989"/>
      <c r="N34" s="989"/>
      <c r="O34" s="989"/>
      <c r="P34" s="990"/>
      <c r="Q34" s="1002">
        <v>75</v>
      </c>
      <c r="R34" s="1003"/>
      <c r="S34" s="1003"/>
      <c r="T34" s="1003"/>
      <c r="U34" s="1003"/>
      <c r="V34" s="1003">
        <v>69</v>
      </c>
      <c r="W34" s="1003"/>
      <c r="X34" s="1003"/>
      <c r="Y34" s="1003"/>
      <c r="Z34" s="1003"/>
      <c r="AA34" s="1003">
        <v>5</v>
      </c>
      <c r="AB34" s="1003"/>
      <c r="AC34" s="1003"/>
      <c r="AD34" s="1003"/>
      <c r="AE34" s="1004"/>
      <c r="AF34" s="993">
        <v>5</v>
      </c>
      <c r="AG34" s="994"/>
      <c r="AH34" s="994"/>
      <c r="AI34" s="994"/>
      <c r="AJ34" s="995"/>
      <c r="AK34" s="924">
        <v>22</v>
      </c>
      <c r="AL34" s="906"/>
      <c r="AM34" s="906"/>
      <c r="AN34" s="906"/>
      <c r="AO34" s="906"/>
      <c r="AP34" s="906"/>
      <c r="AQ34" s="906"/>
      <c r="AR34" s="906"/>
      <c r="AS34" s="906"/>
      <c r="AT34" s="906"/>
      <c r="AU34" s="906"/>
      <c r="AV34" s="906"/>
      <c r="AW34" s="906"/>
      <c r="AX34" s="906"/>
      <c r="AY34" s="906"/>
      <c r="AZ34" s="906"/>
      <c r="BA34" s="906"/>
      <c r="BB34" s="906"/>
      <c r="BC34" s="906"/>
      <c r="BD34" s="906"/>
      <c r="BE34" s="996" t="s">
        <v>470</v>
      </c>
      <c r="BF34" s="996"/>
      <c r="BG34" s="996"/>
      <c r="BH34" s="996"/>
      <c r="BI34" s="997"/>
      <c r="BJ34" s="186"/>
      <c r="BK34" s="186"/>
      <c r="BL34" s="186"/>
      <c r="BM34" s="186"/>
      <c r="BN34" s="186"/>
      <c r="BO34" s="198"/>
      <c r="BP34" s="198"/>
      <c r="BQ34" s="195">
        <v>28</v>
      </c>
      <c r="BR34" s="196"/>
      <c r="BS34" s="977"/>
      <c r="BT34" s="978"/>
      <c r="BU34" s="978"/>
      <c r="BV34" s="978"/>
      <c r="BW34" s="978"/>
      <c r="BX34" s="978"/>
      <c r="BY34" s="978"/>
      <c r="BZ34" s="978"/>
      <c r="CA34" s="978"/>
      <c r="CB34" s="978"/>
      <c r="CC34" s="978"/>
      <c r="CD34" s="978"/>
      <c r="CE34" s="978"/>
      <c r="CF34" s="978"/>
      <c r="CG34" s="979"/>
      <c r="CH34" s="971"/>
      <c r="CI34" s="972"/>
      <c r="CJ34" s="972"/>
      <c r="CK34" s="972"/>
      <c r="CL34" s="973"/>
      <c r="CM34" s="971"/>
      <c r="CN34" s="972"/>
      <c r="CO34" s="972"/>
      <c r="CP34" s="972"/>
      <c r="CQ34" s="973"/>
      <c r="CR34" s="971"/>
      <c r="CS34" s="972"/>
      <c r="CT34" s="972"/>
      <c r="CU34" s="972"/>
      <c r="CV34" s="973"/>
      <c r="CW34" s="971"/>
      <c r="CX34" s="972"/>
      <c r="CY34" s="972"/>
      <c r="CZ34" s="972"/>
      <c r="DA34" s="973"/>
      <c r="DB34" s="971"/>
      <c r="DC34" s="972"/>
      <c r="DD34" s="972"/>
      <c r="DE34" s="972"/>
      <c r="DF34" s="973"/>
      <c r="DG34" s="971"/>
      <c r="DH34" s="972"/>
      <c r="DI34" s="972"/>
      <c r="DJ34" s="972"/>
      <c r="DK34" s="973"/>
      <c r="DL34" s="971"/>
      <c r="DM34" s="972"/>
      <c r="DN34" s="972"/>
      <c r="DO34" s="972"/>
      <c r="DP34" s="973"/>
      <c r="DQ34" s="971"/>
      <c r="DR34" s="972"/>
      <c r="DS34" s="972"/>
      <c r="DT34" s="972"/>
      <c r="DU34" s="973"/>
      <c r="DV34" s="974"/>
      <c r="DW34" s="975"/>
      <c r="DX34" s="975"/>
      <c r="DY34" s="975"/>
      <c r="DZ34" s="976"/>
      <c r="EA34" s="180"/>
    </row>
    <row r="35" spans="1:131" s="181" customFormat="1" ht="26.25" customHeight="1" x14ac:dyDescent="0.2">
      <c r="A35" s="199">
        <v>8</v>
      </c>
      <c r="B35" s="988" t="s">
        <v>473</v>
      </c>
      <c r="C35" s="989"/>
      <c r="D35" s="989"/>
      <c r="E35" s="989"/>
      <c r="F35" s="989"/>
      <c r="G35" s="989"/>
      <c r="H35" s="989"/>
      <c r="I35" s="989"/>
      <c r="J35" s="989"/>
      <c r="K35" s="989"/>
      <c r="L35" s="989"/>
      <c r="M35" s="989"/>
      <c r="N35" s="989"/>
      <c r="O35" s="989"/>
      <c r="P35" s="990"/>
      <c r="Q35" s="1002">
        <v>80</v>
      </c>
      <c r="R35" s="1003"/>
      <c r="S35" s="1003"/>
      <c r="T35" s="1003"/>
      <c r="U35" s="1003"/>
      <c r="V35" s="1003">
        <v>72</v>
      </c>
      <c r="W35" s="1003"/>
      <c r="X35" s="1003"/>
      <c r="Y35" s="1003"/>
      <c r="Z35" s="1003"/>
      <c r="AA35" s="1003">
        <v>9</v>
      </c>
      <c r="AB35" s="1003"/>
      <c r="AC35" s="1003"/>
      <c r="AD35" s="1003"/>
      <c r="AE35" s="1004"/>
      <c r="AF35" s="993">
        <v>9</v>
      </c>
      <c r="AG35" s="994"/>
      <c r="AH35" s="994"/>
      <c r="AI35" s="994"/>
      <c r="AJ35" s="995"/>
      <c r="AK35" s="924"/>
      <c r="AL35" s="906"/>
      <c r="AM35" s="906"/>
      <c r="AN35" s="906"/>
      <c r="AO35" s="906"/>
      <c r="AP35" s="906"/>
      <c r="AQ35" s="906"/>
      <c r="AR35" s="906"/>
      <c r="AS35" s="906"/>
      <c r="AT35" s="906"/>
      <c r="AU35" s="906"/>
      <c r="AV35" s="906"/>
      <c r="AW35" s="906"/>
      <c r="AX35" s="906"/>
      <c r="AY35" s="906"/>
      <c r="AZ35" s="906"/>
      <c r="BA35" s="906"/>
      <c r="BB35" s="906"/>
      <c r="BC35" s="906"/>
      <c r="BD35" s="906"/>
      <c r="BE35" s="996" t="s">
        <v>470</v>
      </c>
      <c r="BF35" s="996"/>
      <c r="BG35" s="996"/>
      <c r="BH35" s="996"/>
      <c r="BI35" s="997"/>
      <c r="BJ35" s="186"/>
      <c r="BK35" s="186"/>
      <c r="BL35" s="186"/>
      <c r="BM35" s="186"/>
      <c r="BN35" s="186"/>
      <c r="BO35" s="198"/>
      <c r="BP35" s="198"/>
      <c r="BQ35" s="195">
        <v>29</v>
      </c>
      <c r="BR35" s="196"/>
      <c r="BS35" s="977"/>
      <c r="BT35" s="978"/>
      <c r="BU35" s="978"/>
      <c r="BV35" s="978"/>
      <c r="BW35" s="978"/>
      <c r="BX35" s="978"/>
      <c r="BY35" s="978"/>
      <c r="BZ35" s="978"/>
      <c r="CA35" s="978"/>
      <c r="CB35" s="978"/>
      <c r="CC35" s="978"/>
      <c r="CD35" s="978"/>
      <c r="CE35" s="978"/>
      <c r="CF35" s="978"/>
      <c r="CG35" s="979"/>
      <c r="CH35" s="971"/>
      <c r="CI35" s="972"/>
      <c r="CJ35" s="972"/>
      <c r="CK35" s="972"/>
      <c r="CL35" s="973"/>
      <c r="CM35" s="971"/>
      <c r="CN35" s="972"/>
      <c r="CO35" s="972"/>
      <c r="CP35" s="972"/>
      <c r="CQ35" s="973"/>
      <c r="CR35" s="971"/>
      <c r="CS35" s="972"/>
      <c r="CT35" s="972"/>
      <c r="CU35" s="972"/>
      <c r="CV35" s="973"/>
      <c r="CW35" s="971"/>
      <c r="CX35" s="972"/>
      <c r="CY35" s="972"/>
      <c r="CZ35" s="972"/>
      <c r="DA35" s="973"/>
      <c r="DB35" s="971"/>
      <c r="DC35" s="972"/>
      <c r="DD35" s="972"/>
      <c r="DE35" s="972"/>
      <c r="DF35" s="973"/>
      <c r="DG35" s="971"/>
      <c r="DH35" s="972"/>
      <c r="DI35" s="972"/>
      <c r="DJ35" s="972"/>
      <c r="DK35" s="973"/>
      <c r="DL35" s="971"/>
      <c r="DM35" s="972"/>
      <c r="DN35" s="972"/>
      <c r="DO35" s="972"/>
      <c r="DP35" s="973"/>
      <c r="DQ35" s="971"/>
      <c r="DR35" s="972"/>
      <c r="DS35" s="972"/>
      <c r="DT35" s="972"/>
      <c r="DU35" s="973"/>
      <c r="DV35" s="974"/>
      <c r="DW35" s="975"/>
      <c r="DX35" s="975"/>
      <c r="DY35" s="975"/>
      <c r="DZ35" s="976"/>
      <c r="EA35" s="180"/>
    </row>
    <row r="36" spans="1:131" s="181" customFormat="1" ht="26.25" customHeight="1" x14ac:dyDescent="0.2">
      <c r="A36" s="199">
        <v>9</v>
      </c>
      <c r="B36" s="988"/>
      <c r="C36" s="989"/>
      <c r="D36" s="989"/>
      <c r="E36" s="989"/>
      <c r="F36" s="989"/>
      <c r="G36" s="989"/>
      <c r="H36" s="989"/>
      <c r="I36" s="989"/>
      <c r="J36" s="989"/>
      <c r="K36" s="989"/>
      <c r="L36" s="989"/>
      <c r="M36" s="989"/>
      <c r="N36" s="989"/>
      <c r="O36" s="989"/>
      <c r="P36" s="990"/>
      <c r="Q36" s="1002"/>
      <c r="R36" s="1003"/>
      <c r="S36" s="1003"/>
      <c r="T36" s="1003"/>
      <c r="U36" s="1003"/>
      <c r="V36" s="1003"/>
      <c r="W36" s="1003"/>
      <c r="X36" s="1003"/>
      <c r="Y36" s="1003"/>
      <c r="Z36" s="1003"/>
      <c r="AA36" s="1003"/>
      <c r="AB36" s="1003"/>
      <c r="AC36" s="1003"/>
      <c r="AD36" s="1003"/>
      <c r="AE36" s="1004"/>
      <c r="AF36" s="993"/>
      <c r="AG36" s="994"/>
      <c r="AH36" s="994"/>
      <c r="AI36" s="994"/>
      <c r="AJ36" s="995"/>
      <c r="AK36" s="924"/>
      <c r="AL36" s="906"/>
      <c r="AM36" s="906"/>
      <c r="AN36" s="906"/>
      <c r="AO36" s="906"/>
      <c r="AP36" s="906"/>
      <c r="AQ36" s="906"/>
      <c r="AR36" s="906"/>
      <c r="AS36" s="906"/>
      <c r="AT36" s="906"/>
      <c r="AU36" s="906"/>
      <c r="AV36" s="906"/>
      <c r="AW36" s="906"/>
      <c r="AX36" s="906"/>
      <c r="AY36" s="906"/>
      <c r="AZ36" s="906"/>
      <c r="BA36" s="906"/>
      <c r="BB36" s="906"/>
      <c r="BC36" s="906"/>
      <c r="BD36" s="906"/>
      <c r="BE36" s="996"/>
      <c r="BF36" s="996"/>
      <c r="BG36" s="996"/>
      <c r="BH36" s="996"/>
      <c r="BI36" s="997"/>
      <c r="BJ36" s="186"/>
      <c r="BK36" s="186"/>
      <c r="BL36" s="186"/>
      <c r="BM36" s="186"/>
      <c r="BN36" s="186"/>
      <c r="BO36" s="198"/>
      <c r="BP36" s="198"/>
      <c r="BQ36" s="195">
        <v>30</v>
      </c>
      <c r="BR36" s="196"/>
      <c r="BS36" s="977"/>
      <c r="BT36" s="978"/>
      <c r="BU36" s="978"/>
      <c r="BV36" s="978"/>
      <c r="BW36" s="978"/>
      <c r="BX36" s="978"/>
      <c r="BY36" s="978"/>
      <c r="BZ36" s="978"/>
      <c r="CA36" s="978"/>
      <c r="CB36" s="978"/>
      <c r="CC36" s="978"/>
      <c r="CD36" s="978"/>
      <c r="CE36" s="978"/>
      <c r="CF36" s="978"/>
      <c r="CG36" s="979"/>
      <c r="CH36" s="971"/>
      <c r="CI36" s="972"/>
      <c r="CJ36" s="972"/>
      <c r="CK36" s="972"/>
      <c r="CL36" s="973"/>
      <c r="CM36" s="971"/>
      <c r="CN36" s="972"/>
      <c r="CO36" s="972"/>
      <c r="CP36" s="972"/>
      <c r="CQ36" s="973"/>
      <c r="CR36" s="971"/>
      <c r="CS36" s="972"/>
      <c r="CT36" s="972"/>
      <c r="CU36" s="972"/>
      <c r="CV36" s="973"/>
      <c r="CW36" s="971"/>
      <c r="CX36" s="972"/>
      <c r="CY36" s="972"/>
      <c r="CZ36" s="972"/>
      <c r="DA36" s="973"/>
      <c r="DB36" s="971"/>
      <c r="DC36" s="972"/>
      <c r="DD36" s="972"/>
      <c r="DE36" s="972"/>
      <c r="DF36" s="973"/>
      <c r="DG36" s="971"/>
      <c r="DH36" s="972"/>
      <c r="DI36" s="972"/>
      <c r="DJ36" s="972"/>
      <c r="DK36" s="973"/>
      <c r="DL36" s="971"/>
      <c r="DM36" s="972"/>
      <c r="DN36" s="972"/>
      <c r="DO36" s="972"/>
      <c r="DP36" s="973"/>
      <c r="DQ36" s="971"/>
      <c r="DR36" s="972"/>
      <c r="DS36" s="972"/>
      <c r="DT36" s="972"/>
      <c r="DU36" s="973"/>
      <c r="DV36" s="974"/>
      <c r="DW36" s="975"/>
      <c r="DX36" s="975"/>
      <c r="DY36" s="975"/>
      <c r="DZ36" s="976"/>
      <c r="EA36" s="180"/>
    </row>
    <row r="37" spans="1:131" s="181" customFormat="1" ht="26.25" customHeight="1" x14ac:dyDescent="0.2">
      <c r="A37" s="199">
        <v>10</v>
      </c>
      <c r="B37" s="988"/>
      <c r="C37" s="989"/>
      <c r="D37" s="989"/>
      <c r="E37" s="989"/>
      <c r="F37" s="989"/>
      <c r="G37" s="989"/>
      <c r="H37" s="989"/>
      <c r="I37" s="989"/>
      <c r="J37" s="989"/>
      <c r="K37" s="989"/>
      <c r="L37" s="989"/>
      <c r="M37" s="989"/>
      <c r="N37" s="989"/>
      <c r="O37" s="989"/>
      <c r="P37" s="990"/>
      <c r="Q37" s="1002"/>
      <c r="R37" s="1003"/>
      <c r="S37" s="1003"/>
      <c r="T37" s="1003"/>
      <c r="U37" s="1003"/>
      <c r="V37" s="1003"/>
      <c r="W37" s="1003"/>
      <c r="X37" s="1003"/>
      <c r="Y37" s="1003"/>
      <c r="Z37" s="1003"/>
      <c r="AA37" s="1003"/>
      <c r="AB37" s="1003"/>
      <c r="AC37" s="1003"/>
      <c r="AD37" s="1003"/>
      <c r="AE37" s="1004"/>
      <c r="AF37" s="993"/>
      <c r="AG37" s="994"/>
      <c r="AH37" s="994"/>
      <c r="AI37" s="994"/>
      <c r="AJ37" s="995"/>
      <c r="AK37" s="924"/>
      <c r="AL37" s="906"/>
      <c r="AM37" s="906"/>
      <c r="AN37" s="906"/>
      <c r="AO37" s="906"/>
      <c r="AP37" s="906"/>
      <c r="AQ37" s="906"/>
      <c r="AR37" s="906"/>
      <c r="AS37" s="906"/>
      <c r="AT37" s="906"/>
      <c r="AU37" s="906"/>
      <c r="AV37" s="906"/>
      <c r="AW37" s="906"/>
      <c r="AX37" s="906"/>
      <c r="AY37" s="906"/>
      <c r="AZ37" s="906"/>
      <c r="BA37" s="906"/>
      <c r="BB37" s="906"/>
      <c r="BC37" s="906"/>
      <c r="BD37" s="906"/>
      <c r="BE37" s="996"/>
      <c r="BF37" s="996"/>
      <c r="BG37" s="996"/>
      <c r="BH37" s="996"/>
      <c r="BI37" s="997"/>
      <c r="BJ37" s="186"/>
      <c r="BK37" s="186"/>
      <c r="BL37" s="186"/>
      <c r="BM37" s="186"/>
      <c r="BN37" s="186"/>
      <c r="BO37" s="198"/>
      <c r="BP37" s="198"/>
      <c r="BQ37" s="195">
        <v>31</v>
      </c>
      <c r="BR37" s="196"/>
      <c r="BS37" s="977"/>
      <c r="BT37" s="978"/>
      <c r="BU37" s="978"/>
      <c r="BV37" s="978"/>
      <c r="BW37" s="978"/>
      <c r="BX37" s="978"/>
      <c r="BY37" s="978"/>
      <c r="BZ37" s="978"/>
      <c r="CA37" s="978"/>
      <c r="CB37" s="978"/>
      <c r="CC37" s="978"/>
      <c r="CD37" s="978"/>
      <c r="CE37" s="978"/>
      <c r="CF37" s="978"/>
      <c r="CG37" s="979"/>
      <c r="CH37" s="971"/>
      <c r="CI37" s="972"/>
      <c r="CJ37" s="972"/>
      <c r="CK37" s="972"/>
      <c r="CL37" s="973"/>
      <c r="CM37" s="971"/>
      <c r="CN37" s="972"/>
      <c r="CO37" s="972"/>
      <c r="CP37" s="972"/>
      <c r="CQ37" s="973"/>
      <c r="CR37" s="971"/>
      <c r="CS37" s="972"/>
      <c r="CT37" s="972"/>
      <c r="CU37" s="972"/>
      <c r="CV37" s="973"/>
      <c r="CW37" s="971"/>
      <c r="CX37" s="972"/>
      <c r="CY37" s="972"/>
      <c r="CZ37" s="972"/>
      <c r="DA37" s="973"/>
      <c r="DB37" s="971"/>
      <c r="DC37" s="972"/>
      <c r="DD37" s="972"/>
      <c r="DE37" s="972"/>
      <c r="DF37" s="973"/>
      <c r="DG37" s="971"/>
      <c r="DH37" s="972"/>
      <c r="DI37" s="972"/>
      <c r="DJ37" s="972"/>
      <c r="DK37" s="973"/>
      <c r="DL37" s="971"/>
      <c r="DM37" s="972"/>
      <c r="DN37" s="972"/>
      <c r="DO37" s="972"/>
      <c r="DP37" s="973"/>
      <c r="DQ37" s="971"/>
      <c r="DR37" s="972"/>
      <c r="DS37" s="972"/>
      <c r="DT37" s="972"/>
      <c r="DU37" s="973"/>
      <c r="DV37" s="974"/>
      <c r="DW37" s="975"/>
      <c r="DX37" s="975"/>
      <c r="DY37" s="975"/>
      <c r="DZ37" s="976"/>
      <c r="EA37" s="180"/>
    </row>
    <row r="38" spans="1:131" s="181" customFormat="1" ht="26.25" customHeight="1" x14ac:dyDescent="0.2">
      <c r="A38" s="199">
        <v>11</v>
      </c>
      <c r="B38" s="988"/>
      <c r="C38" s="989"/>
      <c r="D38" s="989"/>
      <c r="E38" s="989"/>
      <c r="F38" s="989"/>
      <c r="G38" s="989"/>
      <c r="H38" s="989"/>
      <c r="I38" s="989"/>
      <c r="J38" s="989"/>
      <c r="K38" s="989"/>
      <c r="L38" s="989"/>
      <c r="M38" s="989"/>
      <c r="N38" s="989"/>
      <c r="O38" s="989"/>
      <c r="P38" s="990"/>
      <c r="Q38" s="1002"/>
      <c r="R38" s="1003"/>
      <c r="S38" s="1003"/>
      <c r="T38" s="1003"/>
      <c r="U38" s="1003"/>
      <c r="V38" s="1003"/>
      <c r="W38" s="1003"/>
      <c r="X38" s="1003"/>
      <c r="Y38" s="1003"/>
      <c r="Z38" s="1003"/>
      <c r="AA38" s="1003"/>
      <c r="AB38" s="1003"/>
      <c r="AC38" s="1003"/>
      <c r="AD38" s="1003"/>
      <c r="AE38" s="1004"/>
      <c r="AF38" s="993"/>
      <c r="AG38" s="994"/>
      <c r="AH38" s="994"/>
      <c r="AI38" s="994"/>
      <c r="AJ38" s="995"/>
      <c r="AK38" s="924"/>
      <c r="AL38" s="906"/>
      <c r="AM38" s="906"/>
      <c r="AN38" s="906"/>
      <c r="AO38" s="906"/>
      <c r="AP38" s="906"/>
      <c r="AQ38" s="906"/>
      <c r="AR38" s="906"/>
      <c r="AS38" s="906"/>
      <c r="AT38" s="906"/>
      <c r="AU38" s="906"/>
      <c r="AV38" s="906"/>
      <c r="AW38" s="906"/>
      <c r="AX38" s="906"/>
      <c r="AY38" s="906"/>
      <c r="AZ38" s="906"/>
      <c r="BA38" s="906"/>
      <c r="BB38" s="906"/>
      <c r="BC38" s="906"/>
      <c r="BD38" s="906"/>
      <c r="BE38" s="996"/>
      <c r="BF38" s="996"/>
      <c r="BG38" s="996"/>
      <c r="BH38" s="996"/>
      <c r="BI38" s="997"/>
      <c r="BJ38" s="186"/>
      <c r="BK38" s="186"/>
      <c r="BL38" s="186"/>
      <c r="BM38" s="186"/>
      <c r="BN38" s="186"/>
      <c r="BO38" s="198"/>
      <c r="BP38" s="198"/>
      <c r="BQ38" s="195">
        <v>32</v>
      </c>
      <c r="BR38" s="196"/>
      <c r="BS38" s="977"/>
      <c r="BT38" s="978"/>
      <c r="BU38" s="978"/>
      <c r="BV38" s="978"/>
      <c r="BW38" s="978"/>
      <c r="BX38" s="978"/>
      <c r="BY38" s="978"/>
      <c r="BZ38" s="978"/>
      <c r="CA38" s="978"/>
      <c r="CB38" s="978"/>
      <c r="CC38" s="978"/>
      <c r="CD38" s="978"/>
      <c r="CE38" s="978"/>
      <c r="CF38" s="978"/>
      <c r="CG38" s="979"/>
      <c r="CH38" s="971"/>
      <c r="CI38" s="972"/>
      <c r="CJ38" s="972"/>
      <c r="CK38" s="972"/>
      <c r="CL38" s="973"/>
      <c r="CM38" s="971"/>
      <c r="CN38" s="972"/>
      <c r="CO38" s="972"/>
      <c r="CP38" s="972"/>
      <c r="CQ38" s="973"/>
      <c r="CR38" s="971"/>
      <c r="CS38" s="972"/>
      <c r="CT38" s="972"/>
      <c r="CU38" s="972"/>
      <c r="CV38" s="973"/>
      <c r="CW38" s="971"/>
      <c r="CX38" s="972"/>
      <c r="CY38" s="972"/>
      <c r="CZ38" s="972"/>
      <c r="DA38" s="973"/>
      <c r="DB38" s="971"/>
      <c r="DC38" s="972"/>
      <c r="DD38" s="972"/>
      <c r="DE38" s="972"/>
      <c r="DF38" s="973"/>
      <c r="DG38" s="971"/>
      <c r="DH38" s="972"/>
      <c r="DI38" s="972"/>
      <c r="DJ38" s="972"/>
      <c r="DK38" s="973"/>
      <c r="DL38" s="971"/>
      <c r="DM38" s="972"/>
      <c r="DN38" s="972"/>
      <c r="DO38" s="972"/>
      <c r="DP38" s="973"/>
      <c r="DQ38" s="971"/>
      <c r="DR38" s="972"/>
      <c r="DS38" s="972"/>
      <c r="DT38" s="972"/>
      <c r="DU38" s="973"/>
      <c r="DV38" s="974"/>
      <c r="DW38" s="975"/>
      <c r="DX38" s="975"/>
      <c r="DY38" s="975"/>
      <c r="DZ38" s="976"/>
      <c r="EA38" s="180"/>
    </row>
    <row r="39" spans="1:131" s="181" customFormat="1" ht="26.25" customHeight="1" x14ac:dyDescent="0.2">
      <c r="A39" s="199">
        <v>12</v>
      </c>
      <c r="B39" s="988"/>
      <c r="C39" s="989"/>
      <c r="D39" s="989"/>
      <c r="E39" s="989"/>
      <c r="F39" s="989"/>
      <c r="G39" s="989"/>
      <c r="H39" s="989"/>
      <c r="I39" s="989"/>
      <c r="J39" s="989"/>
      <c r="K39" s="989"/>
      <c r="L39" s="989"/>
      <c r="M39" s="989"/>
      <c r="N39" s="989"/>
      <c r="O39" s="989"/>
      <c r="P39" s="990"/>
      <c r="Q39" s="1002"/>
      <c r="R39" s="1003"/>
      <c r="S39" s="1003"/>
      <c r="T39" s="1003"/>
      <c r="U39" s="1003"/>
      <c r="V39" s="1003"/>
      <c r="W39" s="1003"/>
      <c r="X39" s="1003"/>
      <c r="Y39" s="1003"/>
      <c r="Z39" s="1003"/>
      <c r="AA39" s="1003"/>
      <c r="AB39" s="1003"/>
      <c r="AC39" s="1003"/>
      <c r="AD39" s="1003"/>
      <c r="AE39" s="1004"/>
      <c r="AF39" s="993"/>
      <c r="AG39" s="994"/>
      <c r="AH39" s="994"/>
      <c r="AI39" s="994"/>
      <c r="AJ39" s="995"/>
      <c r="AK39" s="924"/>
      <c r="AL39" s="906"/>
      <c r="AM39" s="906"/>
      <c r="AN39" s="906"/>
      <c r="AO39" s="906"/>
      <c r="AP39" s="906"/>
      <c r="AQ39" s="906"/>
      <c r="AR39" s="906"/>
      <c r="AS39" s="906"/>
      <c r="AT39" s="906"/>
      <c r="AU39" s="906"/>
      <c r="AV39" s="906"/>
      <c r="AW39" s="906"/>
      <c r="AX39" s="906"/>
      <c r="AY39" s="906"/>
      <c r="AZ39" s="906"/>
      <c r="BA39" s="906"/>
      <c r="BB39" s="906"/>
      <c r="BC39" s="906"/>
      <c r="BD39" s="906"/>
      <c r="BE39" s="996"/>
      <c r="BF39" s="996"/>
      <c r="BG39" s="996"/>
      <c r="BH39" s="996"/>
      <c r="BI39" s="997"/>
      <c r="BJ39" s="186"/>
      <c r="BK39" s="186"/>
      <c r="BL39" s="186"/>
      <c r="BM39" s="186"/>
      <c r="BN39" s="186"/>
      <c r="BO39" s="198"/>
      <c r="BP39" s="198"/>
      <c r="BQ39" s="195">
        <v>33</v>
      </c>
      <c r="BR39" s="196"/>
      <c r="BS39" s="977"/>
      <c r="BT39" s="978"/>
      <c r="BU39" s="978"/>
      <c r="BV39" s="978"/>
      <c r="BW39" s="978"/>
      <c r="BX39" s="978"/>
      <c r="BY39" s="978"/>
      <c r="BZ39" s="978"/>
      <c r="CA39" s="978"/>
      <c r="CB39" s="978"/>
      <c r="CC39" s="978"/>
      <c r="CD39" s="978"/>
      <c r="CE39" s="978"/>
      <c r="CF39" s="978"/>
      <c r="CG39" s="979"/>
      <c r="CH39" s="971"/>
      <c r="CI39" s="972"/>
      <c r="CJ39" s="972"/>
      <c r="CK39" s="972"/>
      <c r="CL39" s="973"/>
      <c r="CM39" s="971"/>
      <c r="CN39" s="972"/>
      <c r="CO39" s="972"/>
      <c r="CP39" s="972"/>
      <c r="CQ39" s="973"/>
      <c r="CR39" s="971"/>
      <c r="CS39" s="972"/>
      <c r="CT39" s="972"/>
      <c r="CU39" s="972"/>
      <c r="CV39" s="973"/>
      <c r="CW39" s="971"/>
      <c r="CX39" s="972"/>
      <c r="CY39" s="972"/>
      <c r="CZ39" s="972"/>
      <c r="DA39" s="973"/>
      <c r="DB39" s="971"/>
      <c r="DC39" s="972"/>
      <c r="DD39" s="972"/>
      <c r="DE39" s="972"/>
      <c r="DF39" s="973"/>
      <c r="DG39" s="971"/>
      <c r="DH39" s="972"/>
      <c r="DI39" s="972"/>
      <c r="DJ39" s="972"/>
      <c r="DK39" s="973"/>
      <c r="DL39" s="971"/>
      <c r="DM39" s="972"/>
      <c r="DN39" s="972"/>
      <c r="DO39" s="972"/>
      <c r="DP39" s="973"/>
      <c r="DQ39" s="971"/>
      <c r="DR39" s="972"/>
      <c r="DS39" s="972"/>
      <c r="DT39" s="972"/>
      <c r="DU39" s="973"/>
      <c r="DV39" s="974"/>
      <c r="DW39" s="975"/>
      <c r="DX39" s="975"/>
      <c r="DY39" s="975"/>
      <c r="DZ39" s="976"/>
      <c r="EA39" s="180"/>
    </row>
    <row r="40" spans="1:131" s="181" customFormat="1" ht="26.25" customHeight="1" x14ac:dyDescent="0.2">
      <c r="A40" s="194">
        <v>13</v>
      </c>
      <c r="B40" s="988"/>
      <c r="C40" s="989"/>
      <c r="D40" s="989"/>
      <c r="E40" s="989"/>
      <c r="F40" s="989"/>
      <c r="G40" s="989"/>
      <c r="H40" s="989"/>
      <c r="I40" s="989"/>
      <c r="J40" s="989"/>
      <c r="K40" s="989"/>
      <c r="L40" s="989"/>
      <c r="M40" s="989"/>
      <c r="N40" s="989"/>
      <c r="O40" s="989"/>
      <c r="P40" s="990"/>
      <c r="Q40" s="1002"/>
      <c r="R40" s="1003"/>
      <c r="S40" s="1003"/>
      <c r="T40" s="1003"/>
      <c r="U40" s="1003"/>
      <c r="V40" s="1003"/>
      <c r="W40" s="1003"/>
      <c r="X40" s="1003"/>
      <c r="Y40" s="1003"/>
      <c r="Z40" s="1003"/>
      <c r="AA40" s="1003"/>
      <c r="AB40" s="1003"/>
      <c r="AC40" s="1003"/>
      <c r="AD40" s="1003"/>
      <c r="AE40" s="1004"/>
      <c r="AF40" s="993"/>
      <c r="AG40" s="994"/>
      <c r="AH40" s="994"/>
      <c r="AI40" s="994"/>
      <c r="AJ40" s="995"/>
      <c r="AK40" s="924"/>
      <c r="AL40" s="906"/>
      <c r="AM40" s="906"/>
      <c r="AN40" s="906"/>
      <c r="AO40" s="906"/>
      <c r="AP40" s="906"/>
      <c r="AQ40" s="906"/>
      <c r="AR40" s="906"/>
      <c r="AS40" s="906"/>
      <c r="AT40" s="906"/>
      <c r="AU40" s="906"/>
      <c r="AV40" s="906"/>
      <c r="AW40" s="906"/>
      <c r="AX40" s="906"/>
      <c r="AY40" s="906"/>
      <c r="AZ40" s="906"/>
      <c r="BA40" s="906"/>
      <c r="BB40" s="906"/>
      <c r="BC40" s="906"/>
      <c r="BD40" s="906"/>
      <c r="BE40" s="996"/>
      <c r="BF40" s="996"/>
      <c r="BG40" s="996"/>
      <c r="BH40" s="996"/>
      <c r="BI40" s="997"/>
      <c r="BJ40" s="186"/>
      <c r="BK40" s="186"/>
      <c r="BL40" s="186"/>
      <c r="BM40" s="186"/>
      <c r="BN40" s="186"/>
      <c r="BO40" s="198"/>
      <c r="BP40" s="198"/>
      <c r="BQ40" s="195">
        <v>34</v>
      </c>
      <c r="BR40" s="196"/>
      <c r="BS40" s="977"/>
      <c r="BT40" s="978"/>
      <c r="BU40" s="978"/>
      <c r="BV40" s="978"/>
      <c r="BW40" s="978"/>
      <c r="BX40" s="978"/>
      <c r="BY40" s="978"/>
      <c r="BZ40" s="978"/>
      <c r="CA40" s="978"/>
      <c r="CB40" s="978"/>
      <c r="CC40" s="978"/>
      <c r="CD40" s="978"/>
      <c r="CE40" s="978"/>
      <c r="CF40" s="978"/>
      <c r="CG40" s="979"/>
      <c r="CH40" s="971"/>
      <c r="CI40" s="972"/>
      <c r="CJ40" s="972"/>
      <c r="CK40" s="972"/>
      <c r="CL40" s="973"/>
      <c r="CM40" s="971"/>
      <c r="CN40" s="972"/>
      <c r="CO40" s="972"/>
      <c r="CP40" s="972"/>
      <c r="CQ40" s="973"/>
      <c r="CR40" s="971"/>
      <c r="CS40" s="972"/>
      <c r="CT40" s="972"/>
      <c r="CU40" s="972"/>
      <c r="CV40" s="973"/>
      <c r="CW40" s="971"/>
      <c r="CX40" s="972"/>
      <c r="CY40" s="972"/>
      <c r="CZ40" s="972"/>
      <c r="DA40" s="973"/>
      <c r="DB40" s="971"/>
      <c r="DC40" s="972"/>
      <c r="DD40" s="972"/>
      <c r="DE40" s="972"/>
      <c r="DF40" s="973"/>
      <c r="DG40" s="971"/>
      <c r="DH40" s="972"/>
      <c r="DI40" s="972"/>
      <c r="DJ40" s="972"/>
      <c r="DK40" s="973"/>
      <c r="DL40" s="971"/>
      <c r="DM40" s="972"/>
      <c r="DN40" s="972"/>
      <c r="DO40" s="972"/>
      <c r="DP40" s="973"/>
      <c r="DQ40" s="971"/>
      <c r="DR40" s="972"/>
      <c r="DS40" s="972"/>
      <c r="DT40" s="972"/>
      <c r="DU40" s="973"/>
      <c r="DV40" s="974"/>
      <c r="DW40" s="975"/>
      <c r="DX40" s="975"/>
      <c r="DY40" s="975"/>
      <c r="DZ40" s="976"/>
      <c r="EA40" s="180"/>
    </row>
    <row r="41" spans="1:131" s="181" customFormat="1" ht="26.25" customHeight="1" x14ac:dyDescent="0.2">
      <c r="A41" s="194">
        <v>14</v>
      </c>
      <c r="B41" s="988"/>
      <c r="C41" s="989"/>
      <c r="D41" s="989"/>
      <c r="E41" s="989"/>
      <c r="F41" s="989"/>
      <c r="G41" s="989"/>
      <c r="H41" s="989"/>
      <c r="I41" s="989"/>
      <c r="J41" s="989"/>
      <c r="K41" s="989"/>
      <c r="L41" s="989"/>
      <c r="M41" s="989"/>
      <c r="N41" s="989"/>
      <c r="O41" s="989"/>
      <c r="P41" s="990"/>
      <c r="Q41" s="1002"/>
      <c r="R41" s="1003"/>
      <c r="S41" s="1003"/>
      <c r="T41" s="1003"/>
      <c r="U41" s="1003"/>
      <c r="V41" s="1003"/>
      <c r="W41" s="1003"/>
      <c r="X41" s="1003"/>
      <c r="Y41" s="1003"/>
      <c r="Z41" s="1003"/>
      <c r="AA41" s="1003"/>
      <c r="AB41" s="1003"/>
      <c r="AC41" s="1003"/>
      <c r="AD41" s="1003"/>
      <c r="AE41" s="1004"/>
      <c r="AF41" s="993"/>
      <c r="AG41" s="994"/>
      <c r="AH41" s="994"/>
      <c r="AI41" s="994"/>
      <c r="AJ41" s="995"/>
      <c r="AK41" s="924"/>
      <c r="AL41" s="906"/>
      <c r="AM41" s="906"/>
      <c r="AN41" s="906"/>
      <c r="AO41" s="906"/>
      <c r="AP41" s="906"/>
      <c r="AQ41" s="906"/>
      <c r="AR41" s="906"/>
      <c r="AS41" s="906"/>
      <c r="AT41" s="906"/>
      <c r="AU41" s="906"/>
      <c r="AV41" s="906"/>
      <c r="AW41" s="906"/>
      <c r="AX41" s="906"/>
      <c r="AY41" s="906"/>
      <c r="AZ41" s="906"/>
      <c r="BA41" s="906"/>
      <c r="BB41" s="906"/>
      <c r="BC41" s="906"/>
      <c r="BD41" s="906"/>
      <c r="BE41" s="996"/>
      <c r="BF41" s="996"/>
      <c r="BG41" s="996"/>
      <c r="BH41" s="996"/>
      <c r="BI41" s="997"/>
      <c r="BJ41" s="186"/>
      <c r="BK41" s="186"/>
      <c r="BL41" s="186"/>
      <c r="BM41" s="186"/>
      <c r="BN41" s="186"/>
      <c r="BO41" s="198"/>
      <c r="BP41" s="198"/>
      <c r="BQ41" s="195">
        <v>35</v>
      </c>
      <c r="BR41" s="196"/>
      <c r="BS41" s="977"/>
      <c r="BT41" s="978"/>
      <c r="BU41" s="978"/>
      <c r="BV41" s="978"/>
      <c r="BW41" s="978"/>
      <c r="BX41" s="978"/>
      <c r="BY41" s="978"/>
      <c r="BZ41" s="978"/>
      <c r="CA41" s="978"/>
      <c r="CB41" s="978"/>
      <c r="CC41" s="978"/>
      <c r="CD41" s="978"/>
      <c r="CE41" s="978"/>
      <c r="CF41" s="978"/>
      <c r="CG41" s="979"/>
      <c r="CH41" s="971"/>
      <c r="CI41" s="972"/>
      <c r="CJ41" s="972"/>
      <c r="CK41" s="972"/>
      <c r="CL41" s="973"/>
      <c r="CM41" s="971"/>
      <c r="CN41" s="972"/>
      <c r="CO41" s="972"/>
      <c r="CP41" s="972"/>
      <c r="CQ41" s="973"/>
      <c r="CR41" s="971"/>
      <c r="CS41" s="972"/>
      <c r="CT41" s="972"/>
      <c r="CU41" s="972"/>
      <c r="CV41" s="973"/>
      <c r="CW41" s="971"/>
      <c r="CX41" s="972"/>
      <c r="CY41" s="972"/>
      <c r="CZ41" s="972"/>
      <c r="DA41" s="973"/>
      <c r="DB41" s="971"/>
      <c r="DC41" s="972"/>
      <c r="DD41" s="972"/>
      <c r="DE41" s="972"/>
      <c r="DF41" s="973"/>
      <c r="DG41" s="971"/>
      <c r="DH41" s="972"/>
      <c r="DI41" s="972"/>
      <c r="DJ41" s="972"/>
      <c r="DK41" s="973"/>
      <c r="DL41" s="971"/>
      <c r="DM41" s="972"/>
      <c r="DN41" s="972"/>
      <c r="DO41" s="972"/>
      <c r="DP41" s="973"/>
      <c r="DQ41" s="971"/>
      <c r="DR41" s="972"/>
      <c r="DS41" s="972"/>
      <c r="DT41" s="972"/>
      <c r="DU41" s="973"/>
      <c r="DV41" s="974"/>
      <c r="DW41" s="975"/>
      <c r="DX41" s="975"/>
      <c r="DY41" s="975"/>
      <c r="DZ41" s="976"/>
      <c r="EA41" s="180"/>
    </row>
    <row r="42" spans="1:131" s="181" customFormat="1" ht="26.25" customHeight="1" x14ac:dyDescent="0.2">
      <c r="A42" s="194">
        <v>15</v>
      </c>
      <c r="B42" s="988"/>
      <c r="C42" s="989"/>
      <c r="D42" s="989"/>
      <c r="E42" s="989"/>
      <c r="F42" s="989"/>
      <c r="G42" s="989"/>
      <c r="H42" s="989"/>
      <c r="I42" s="989"/>
      <c r="J42" s="989"/>
      <c r="K42" s="989"/>
      <c r="L42" s="989"/>
      <c r="M42" s="989"/>
      <c r="N42" s="989"/>
      <c r="O42" s="989"/>
      <c r="P42" s="990"/>
      <c r="Q42" s="1002"/>
      <c r="R42" s="1003"/>
      <c r="S42" s="1003"/>
      <c r="T42" s="1003"/>
      <c r="U42" s="1003"/>
      <c r="V42" s="1003"/>
      <c r="W42" s="1003"/>
      <c r="X42" s="1003"/>
      <c r="Y42" s="1003"/>
      <c r="Z42" s="1003"/>
      <c r="AA42" s="1003"/>
      <c r="AB42" s="1003"/>
      <c r="AC42" s="1003"/>
      <c r="AD42" s="1003"/>
      <c r="AE42" s="1004"/>
      <c r="AF42" s="993"/>
      <c r="AG42" s="994"/>
      <c r="AH42" s="994"/>
      <c r="AI42" s="994"/>
      <c r="AJ42" s="995"/>
      <c r="AK42" s="924"/>
      <c r="AL42" s="906"/>
      <c r="AM42" s="906"/>
      <c r="AN42" s="906"/>
      <c r="AO42" s="906"/>
      <c r="AP42" s="906"/>
      <c r="AQ42" s="906"/>
      <c r="AR42" s="906"/>
      <c r="AS42" s="906"/>
      <c r="AT42" s="906"/>
      <c r="AU42" s="906"/>
      <c r="AV42" s="906"/>
      <c r="AW42" s="906"/>
      <c r="AX42" s="906"/>
      <c r="AY42" s="906"/>
      <c r="AZ42" s="906"/>
      <c r="BA42" s="906"/>
      <c r="BB42" s="906"/>
      <c r="BC42" s="906"/>
      <c r="BD42" s="906"/>
      <c r="BE42" s="996"/>
      <c r="BF42" s="996"/>
      <c r="BG42" s="996"/>
      <c r="BH42" s="996"/>
      <c r="BI42" s="997"/>
      <c r="BJ42" s="186"/>
      <c r="BK42" s="186"/>
      <c r="BL42" s="186"/>
      <c r="BM42" s="186"/>
      <c r="BN42" s="186"/>
      <c r="BO42" s="198"/>
      <c r="BP42" s="198"/>
      <c r="BQ42" s="195">
        <v>36</v>
      </c>
      <c r="BR42" s="196"/>
      <c r="BS42" s="977"/>
      <c r="BT42" s="978"/>
      <c r="BU42" s="978"/>
      <c r="BV42" s="978"/>
      <c r="BW42" s="978"/>
      <c r="BX42" s="978"/>
      <c r="BY42" s="978"/>
      <c r="BZ42" s="978"/>
      <c r="CA42" s="978"/>
      <c r="CB42" s="978"/>
      <c r="CC42" s="978"/>
      <c r="CD42" s="978"/>
      <c r="CE42" s="978"/>
      <c r="CF42" s="978"/>
      <c r="CG42" s="979"/>
      <c r="CH42" s="971"/>
      <c r="CI42" s="972"/>
      <c r="CJ42" s="972"/>
      <c r="CK42" s="972"/>
      <c r="CL42" s="973"/>
      <c r="CM42" s="971"/>
      <c r="CN42" s="972"/>
      <c r="CO42" s="972"/>
      <c r="CP42" s="972"/>
      <c r="CQ42" s="973"/>
      <c r="CR42" s="971"/>
      <c r="CS42" s="972"/>
      <c r="CT42" s="972"/>
      <c r="CU42" s="972"/>
      <c r="CV42" s="973"/>
      <c r="CW42" s="971"/>
      <c r="CX42" s="972"/>
      <c r="CY42" s="972"/>
      <c r="CZ42" s="972"/>
      <c r="DA42" s="973"/>
      <c r="DB42" s="971"/>
      <c r="DC42" s="972"/>
      <c r="DD42" s="972"/>
      <c r="DE42" s="972"/>
      <c r="DF42" s="973"/>
      <c r="DG42" s="971"/>
      <c r="DH42" s="972"/>
      <c r="DI42" s="972"/>
      <c r="DJ42" s="972"/>
      <c r="DK42" s="973"/>
      <c r="DL42" s="971"/>
      <c r="DM42" s="972"/>
      <c r="DN42" s="972"/>
      <c r="DO42" s="972"/>
      <c r="DP42" s="973"/>
      <c r="DQ42" s="971"/>
      <c r="DR42" s="972"/>
      <c r="DS42" s="972"/>
      <c r="DT42" s="972"/>
      <c r="DU42" s="973"/>
      <c r="DV42" s="974"/>
      <c r="DW42" s="975"/>
      <c r="DX42" s="975"/>
      <c r="DY42" s="975"/>
      <c r="DZ42" s="976"/>
      <c r="EA42" s="180"/>
    </row>
    <row r="43" spans="1:131" s="181" customFormat="1" ht="26.25" customHeight="1" x14ac:dyDescent="0.2">
      <c r="A43" s="194">
        <v>16</v>
      </c>
      <c r="B43" s="988"/>
      <c r="C43" s="989"/>
      <c r="D43" s="989"/>
      <c r="E43" s="989"/>
      <c r="F43" s="989"/>
      <c r="G43" s="989"/>
      <c r="H43" s="989"/>
      <c r="I43" s="989"/>
      <c r="J43" s="989"/>
      <c r="K43" s="989"/>
      <c r="L43" s="989"/>
      <c r="M43" s="989"/>
      <c r="N43" s="989"/>
      <c r="O43" s="989"/>
      <c r="P43" s="990"/>
      <c r="Q43" s="1002"/>
      <c r="R43" s="1003"/>
      <c r="S43" s="1003"/>
      <c r="T43" s="1003"/>
      <c r="U43" s="1003"/>
      <c r="V43" s="1003"/>
      <c r="W43" s="1003"/>
      <c r="X43" s="1003"/>
      <c r="Y43" s="1003"/>
      <c r="Z43" s="1003"/>
      <c r="AA43" s="1003"/>
      <c r="AB43" s="1003"/>
      <c r="AC43" s="1003"/>
      <c r="AD43" s="1003"/>
      <c r="AE43" s="1004"/>
      <c r="AF43" s="993"/>
      <c r="AG43" s="994"/>
      <c r="AH43" s="994"/>
      <c r="AI43" s="994"/>
      <c r="AJ43" s="995"/>
      <c r="AK43" s="924"/>
      <c r="AL43" s="906"/>
      <c r="AM43" s="906"/>
      <c r="AN43" s="906"/>
      <c r="AO43" s="906"/>
      <c r="AP43" s="906"/>
      <c r="AQ43" s="906"/>
      <c r="AR43" s="906"/>
      <c r="AS43" s="906"/>
      <c r="AT43" s="906"/>
      <c r="AU43" s="906"/>
      <c r="AV43" s="906"/>
      <c r="AW43" s="906"/>
      <c r="AX43" s="906"/>
      <c r="AY43" s="906"/>
      <c r="AZ43" s="906"/>
      <c r="BA43" s="906"/>
      <c r="BB43" s="906"/>
      <c r="BC43" s="906"/>
      <c r="BD43" s="906"/>
      <c r="BE43" s="996"/>
      <c r="BF43" s="996"/>
      <c r="BG43" s="996"/>
      <c r="BH43" s="996"/>
      <c r="BI43" s="997"/>
      <c r="BJ43" s="186"/>
      <c r="BK43" s="186"/>
      <c r="BL43" s="186"/>
      <c r="BM43" s="186"/>
      <c r="BN43" s="186"/>
      <c r="BO43" s="198"/>
      <c r="BP43" s="198"/>
      <c r="BQ43" s="195">
        <v>37</v>
      </c>
      <c r="BR43" s="196"/>
      <c r="BS43" s="977"/>
      <c r="BT43" s="978"/>
      <c r="BU43" s="978"/>
      <c r="BV43" s="978"/>
      <c r="BW43" s="978"/>
      <c r="BX43" s="978"/>
      <c r="BY43" s="978"/>
      <c r="BZ43" s="978"/>
      <c r="CA43" s="978"/>
      <c r="CB43" s="978"/>
      <c r="CC43" s="978"/>
      <c r="CD43" s="978"/>
      <c r="CE43" s="978"/>
      <c r="CF43" s="978"/>
      <c r="CG43" s="979"/>
      <c r="CH43" s="971"/>
      <c r="CI43" s="972"/>
      <c r="CJ43" s="972"/>
      <c r="CK43" s="972"/>
      <c r="CL43" s="973"/>
      <c r="CM43" s="971"/>
      <c r="CN43" s="972"/>
      <c r="CO43" s="972"/>
      <c r="CP43" s="972"/>
      <c r="CQ43" s="973"/>
      <c r="CR43" s="971"/>
      <c r="CS43" s="972"/>
      <c r="CT43" s="972"/>
      <c r="CU43" s="972"/>
      <c r="CV43" s="973"/>
      <c r="CW43" s="971"/>
      <c r="CX43" s="972"/>
      <c r="CY43" s="972"/>
      <c r="CZ43" s="972"/>
      <c r="DA43" s="973"/>
      <c r="DB43" s="971"/>
      <c r="DC43" s="972"/>
      <c r="DD43" s="972"/>
      <c r="DE43" s="972"/>
      <c r="DF43" s="973"/>
      <c r="DG43" s="971"/>
      <c r="DH43" s="972"/>
      <c r="DI43" s="972"/>
      <c r="DJ43" s="972"/>
      <c r="DK43" s="973"/>
      <c r="DL43" s="971"/>
      <c r="DM43" s="972"/>
      <c r="DN43" s="972"/>
      <c r="DO43" s="972"/>
      <c r="DP43" s="973"/>
      <c r="DQ43" s="971"/>
      <c r="DR43" s="972"/>
      <c r="DS43" s="972"/>
      <c r="DT43" s="972"/>
      <c r="DU43" s="973"/>
      <c r="DV43" s="974"/>
      <c r="DW43" s="975"/>
      <c r="DX43" s="975"/>
      <c r="DY43" s="975"/>
      <c r="DZ43" s="976"/>
      <c r="EA43" s="180"/>
    </row>
    <row r="44" spans="1:131" s="181" customFormat="1" ht="26.25" customHeight="1" x14ac:dyDescent="0.2">
      <c r="A44" s="194">
        <v>17</v>
      </c>
      <c r="B44" s="988"/>
      <c r="C44" s="989"/>
      <c r="D44" s="989"/>
      <c r="E44" s="989"/>
      <c r="F44" s="989"/>
      <c r="G44" s="989"/>
      <c r="H44" s="989"/>
      <c r="I44" s="989"/>
      <c r="J44" s="989"/>
      <c r="K44" s="989"/>
      <c r="L44" s="989"/>
      <c r="M44" s="989"/>
      <c r="N44" s="989"/>
      <c r="O44" s="989"/>
      <c r="P44" s="990"/>
      <c r="Q44" s="1002"/>
      <c r="R44" s="1003"/>
      <c r="S44" s="1003"/>
      <c r="T44" s="1003"/>
      <c r="U44" s="1003"/>
      <c r="V44" s="1003"/>
      <c r="W44" s="1003"/>
      <c r="X44" s="1003"/>
      <c r="Y44" s="1003"/>
      <c r="Z44" s="1003"/>
      <c r="AA44" s="1003"/>
      <c r="AB44" s="1003"/>
      <c r="AC44" s="1003"/>
      <c r="AD44" s="1003"/>
      <c r="AE44" s="1004"/>
      <c r="AF44" s="993"/>
      <c r="AG44" s="994"/>
      <c r="AH44" s="994"/>
      <c r="AI44" s="994"/>
      <c r="AJ44" s="995"/>
      <c r="AK44" s="924"/>
      <c r="AL44" s="906"/>
      <c r="AM44" s="906"/>
      <c r="AN44" s="906"/>
      <c r="AO44" s="906"/>
      <c r="AP44" s="906"/>
      <c r="AQ44" s="906"/>
      <c r="AR44" s="906"/>
      <c r="AS44" s="906"/>
      <c r="AT44" s="906"/>
      <c r="AU44" s="906"/>
      <c r="AV44" s="906"/>
      <c r="AW44" s="906"/>
      <c r="AX44" s="906"/>
      <c r="AY44" s="906"/>
      <c r="AZ44" s="906"/>
      <c r="BA44" s="906"/>
      <c r="BB44" s="906"/>
      <c r="BC44" s="906"/>
      <c r="BD44" s="906"/>
      <c r="BE44" s="996"/>
      <c r="BF44" s="996"/>
      <c r="BG44" s="996"/>
      <c r="BH44" s="996"/>
      <c r="BI44" s="997"/>
      <c r="BJ44" s="186"/>
      <c r="BK44" s="186"/>
      <c r="BL44" s="186"/>
      <c r="BM44" s="186"/>
      <c r="BN44" s="186"/>
      <c r="BO44" s="198"/>
      <c r="BP44" s="198"/>
      <c r="BQ44" s="195">
        <v>38</v>
      </c>
      <c r="BR44" s="196"/>
      <c r="BS44" s="977"/>
      <c r="BT44" s="978"/>
      <c r="BU44" s="978"/>
      <c r="BV44" s="978"/>
      <c r="BW44" s="978"/>
      <c r="BX44" s="978"/>
      <c r="BY44" s="978"/>
      <c r="BZ44" s="978"/>
      <c r="CA44" s="978"/>
      <c r="CB44" s="978"/>
      <c r="CC44" s="978"/>
      <c r="CD44" s="978"/>
      <c r="CE44" s="978"/>
      <c r="CF44" s="978"/>
      <c r="CG44" s="979"/>
      <c r="CH44" s="971"/>
      <c r="CI44" s="972"/>
      <c r="CJ44" s="972"/>
      <c r="CK44" s="972"/>
      <c r="CL44" s="973"/>
      <c r="CM44" s="971"/>
      <c r="CN44" s="972"/>
      <c r="CO44" s="972"/>
      <c r="CP44" s="972"/>
      <c r="CQ44" s="973"/>
      <c r="CR44" s="971"/>
      <c r="CS44" s="972"/>
      <c r="CT44" s="972"/>
      <c r="CU44" s="972"/>
      <c r="CV44" s="973"/>
      <c r="CW44" s="971"/>
      <c r="CX44" s="972"/>
      <c r="CY44" s="972"/>
      <c r="CZ44" s="972"/>
      <c r="DA44" s="973"/>
      <c r="DB44" s="971"/>
      <c r="DC44" s="972"/>
      <c r="DD44" s="972"/>
      <c r="DE44" s="972"/>
      <c r="DF44" s="973"/>
      <c r="DG44" s="971"/>
      <c r="DH44" s="972"/>
      <c r="DI44" s="972"/>
      <c r="DJ44" s="972"/>
      <c r="DK44" s="973"/>
      <c r="DL44" s="971"/>
      <c r="DM44" s="972"/>
      <c r="DN44" s="972"/>
      <c r="DO44" s="972"/>
      <c r="DP44" s="973"/>
      <c r="DQ44" s="971"/>
      <c r="DR44" s="972"/>
      <c r="DS44" s="972"/>
      <c r="DT44" s="972"/>
      <c r="DU44" s="973"/>
      <c r="DV44" s="974"/>
      <c r="DW44" s="975"/>
      <c r="DX44" s="975"/>
      <c r="DY44" s="975"/>
      <c r="DZ44" s="976"/>
      <c r="EA44" s="180"/>
    </row>
    <row r="45" spans="1:131" s="181" customFormat="1" ht="26.25" customHeight="1" x14ac:dyDescent="0.2">
      <c r="A45" s="194">
        <v>18</v>
      </c>
      <c r="B45" s="988"/>
      <c r="C45" s="989"/>
      <c r="D45" s="989"/>
      <c r="E45" s="989"/>
      <c r="F45" s="989"/>
      <c r="G45" s="989"/>
      <c r="H45" s="989"/>
      <c r="I45" s="989"/>
      <c r="J45" s="989"/>
      <c r="K45" s="989"/>
      <c r="L45" s="989"/>
      <c r="M45" s="989"/>
      <c r="N45" s="989"/>
      <c r="O45" s="989"/>
      <c r="P45" s="990"/>
      <c r="Q45" s="1002"/>
      <c r="R45" s="1003"/>
      <c r="S45" s="1003"/>
      <c r="T45" s="1003"/>
      <c r="U45" s="1003"/>
      <c r="V45" s="1003"/>
      <c r="W45" s="1003"/>
      <c r="X45" s="1003"/>
      <c r="Y45" s="1003"/>
      <c r="Z45" s="1003"/>
      <c r="AA45" s="1003"/>
      <c r="AB45" s="1003"/>
      <c r="AC45" s="1003"/>
      <c r="AD45" s="1003"/>
      <c r="AE45" s="1004"/>
      <c r="AF45" s="993"/>
      <c r="AG45" s="994"/>
      <c r="AH45" s="994"/>
      <c r="AI45" s="994"/>
      <c r="AJ45" s="995"/>
      <c r="AK45" s="924"/>
      <c r="AL45" s="906"/>
      <c r="AM45" s="906"/>
      <c r="AN45" s="906"/>
      <c r="AO45" s="906"/>
      <c r="AP45" s="906"/>
      <c r="AQ45" s="906"/>
      <c r="AR45" s="906"/>
      <c r="AS45" s="906"/>
      <c r="AT45" s="906"/>
      <c r="AU45" s="906"/>
      <c r="AV45" s="906"/>
      <c r="AW45" s="906"/>
      <c r="AX45" s="906"/>
      <c r="AY45" s="906"/>
      <c r="AZ45" s="906"/>
      <c r="BA45" s="906"/>
      <c r="BB45" s="906"/>
      <c r="BC45" s="906"/>
      <c r="BD45" s="906"/>
      <c r="BE45" s="996"/>
      <c r="BF45" s="996"/>
      <c r="BG45" s="996"/>
      <c r="BH45" s="996"/>
      <c r="BI45" s="997"/>
      <c r="BJ45" s="186"/>
      <c r="BK45" s="186"/>
      <c r="BL45" s="186"/>
      <c r="BM45" s="186"/>
      <c r="BN45" s="186"/>
      <c r="BO45" s="198"/>
      <c r="BP45" s="198"/>
      <c r="BQ45" s="195">
        <v>39</v>
      </c>
      <c r="BR45" s="196"/>
      <c r="BS45" s="977"/>
      <c r="BT45" s="978"/>
      <c r="BU45" s="978"/>
      <c r="BV45" s="978"/>
      <c r="BW45" s="978"/>
      <c r="BX45" s="978"/>
      <c r="BY45" s="978"/>
      <c r="BZ45" s="978"/>
      <c r="CA45" s="978"/>
      <c r="CB45" s="978"/>
      <c r="CC45" s="978"/>
      <c r="CD45" s="978"/>
      <c r="CE45" s="978"/>
      <c r="CF45" s="978"/>
      <c r="CG45" s="979"/>
      <c r="CH45" s="971"/>
      <c r="CI45" s="972"/>
      <c r="CJ45" s="972"/>
      <c r="CK45" s="972"/>
      <c r="CL45" s="973"/>
      <c r="CM45" s="971"/>
      <c r="CN45" s="972"/>
      <c r="CO45" s="972"/>
      <c r="CP45" s="972"/>
      <c r="CQ45" s="973"/>
      <c r="CR45" s="971"/>
      <c r="CS45" s="972"/>
      <c r="CT45" s="972"/>
      <c r="CU45" s="972"/>
      <c r="CV45" s="973"/>
      <c r="CW45" s="971"/>
      <c r="CX45" s="972"/>
      <c r="CY45" s="972"/>
      <c r="CZ45" s="972"/>
      <c r="DA45" s="973"/>
      <c r="DB45" s="971"/>
      <c r="DC45" s="972"/>
      <c r="DD45" s="972"/>
      <c r="DE45" s="972"/>
      <c r="DF45" s="973"/>
      <c r="DG45" s="971"/>
      <c r="DH45" s="972"/>
      <c r="DI45" s="972"/>
      <c r="DJ45" s="972"/>
      <c r="DK45" s="973"/>
      <c r="DL45" s="971"/>
      <c r="DM45" s="972"/>
      <c r="DN45" s="972"/>
      <c r="DO45" s="972"/>
      <c r="DP45" s="973"/>
      <c r="DQ45" s="971"/>
      <c r="DR45" s="972"/>
      <c r="DS45" s="972"/>
      <c r="DT45" s="972"/>
      <c r="DU45" s="973"/>
      <c r="DV45" s="974"/>
      <c r="DW45" s="975"/>
      <c r="DX45" s="975"/>
      <c r="DY45" s="975"/>
      <c r="DZ45" s="976"/>
      <c r="EA45" s="180"/>
    </row>
    <row r="46" spans="1:131" s="181" customFormat="1" ht="26.25" customHeight="1" x14ac:dyDescent="0.2">
      <c r="A46" s="194">
        <v>19</v>
      </c>
      <c r="B46" s="988"/>
      <c r="C46" s="989"/>
      <c r="D46" s="989"/>
      <c r="E46" s="989"/>
      <c r="F46" s="989"/>
      <c r="G46" s="989"/>
      <c r="H46" s="989"/>
      <c r="I46" s="989"/>
      <c r="J46" s="989"/>
      <c r="K46" s="989"/>
      <c r="L46" s="989"/>
      <c r="M46" s="989"/>
      <c r="N46" s="989"/>
      <c r="O46" s="989"/>
      <c r="P46" s="990"/>
      <c r="Q46" s="1002"/>
      <c r="R46" s="1003"/>
      <c r="S46" s="1003"/>
      <c r="T46" s="1003"/>
      <c r="U46" s="1003"/>
      <c r="V46" s="1003"/>
      <c r="W46" s="1003"/>
      <c r="X46" s="1003"/>
      <c r="Y46" s="1003"/>
      <c r="Z46" s="1003"/>
      <c r="AA46" s="1003"/>
      <c r="AB46" s="1003"/>
      <c r="AC46" s="1003"/>
      <c r="AD46" s="1003"/>
      <c r="AE46" s="1004"/>
      <c r="AF46" s="993"/>
      <c r="AG46" s="994"/>
      <c r="AH46" s="994"/>
      <c r="AI46" s="994"/>
      <c r="AJ46" s="995"/>
      <c r="AK46" s="924"/>
      <c r="AL46" s="906"/>
      <c r="AM46" s="906"/>
      <c r="AN46" s="906"/>
      <c r="AO46" s="906"/>
      <c r="AP46" s="906"/>
      <c r="AQ46" s="906"/>
      <c r="AR46" s="906"/>
      <c r="AS46" s="906"/>
      <c r="AT46" s="906"/>
      <c r="AU46" s="906"/>
      <c r="AV46" s="906"/>
      <c r="AW46" s="906"/>
      <c r="AX46" s="906"/>
      <c r="AY46" s="906"/>
      <c r="AZ46" s="906"/>
      <c r="BA46" s="906"/>
      <c r="BB46" s="906"/>
      <c r="BC46" s="906"/>
      <c r="BD46" s="906"/>
      <c r="BE46" s="996"/>
      <c r="BF46" s="996"/>
      <c r="BG46" s="996"/>
      <c r="BH46" s="996"/>
      <c r="BI46" s="997"/>
      <c r="BJ46" s="186"/>
      <c r="BK46" s="186"/>
      <c r="BL46" s="186"/>
      <c r="BM46" s="186"/>
      <c r="BN46" s="186"/>
      <c r="BO46" s="198"/>
      <c r="BP46" s="198"/>
      <c r="BQ46" s="195">
        <v>40</v>
      </c>
      <c r="BR46" s="196"/>
      <c r="BS46" s="977"/>
      <c r="BT46" s="978"/>
      <c r="BU46" s="978"/>
      <c r="BV46" s="978"/>
      <c r="BW46" s="978"/>
      <c r="BX46" s="978"/>
      <c r="BY46" s="978"/>
      <c r="BZ46" s="978"/>
      <c r="CA46" s="978"/>
      <c r="CB46" s="978"/>
      <c r="CC46" s="978"/>
      <c r="CD46" s="978"/>
      <c r="CE46" s="978"/>
      <c r="CF46" s="978"/>
      <c r="CG46" s="979"/>
      <c r="CH46" s="971"/>
      <c r="CI46" s="972"/>
      <c r="CJ46" s="972"/>
      <c r="CK46" s="972"/>
      <c r="CL46" s="973"/>
      <c r="CM46" s="971"/>
      <c r="CN46" s="972"/>
      <c r="CO46" s="972"/>
      <c r="CP46" s="972"/>
      <c r="CQ46" s="973"/>
      <c r="CR46" s="971"/>
      <c r="CS46" s="972"/>
      <c r="CT46" s="972"/>
      <c r="CU46" s="972"/>
      <c r="CV46" s="973"/>
      <c r="CW46" s="971"/>
      <c r="CX46" s="972"/>
      <c r="CY46" s="972"/>
      <c r="CZ46" s="972"/>
      <c r="DA46" s="973"/>
      <c r="DB46" s="971"/>
      <c r="DC46" s="972"/>
      <c r="DD46" s="972"/>
      <c r="DE46" s="972"/>
      <c r="DF46" s="973"/>
      <c r="DG46" s="971"/>
      <c r="DH46" s="972"/>
      <c r="DI46" s="972"/>
      <c r="DJ46" s="972"/>
      <c r="DK46" s="973"/>
      <c r="DL46" s="971"/>
      <c r="DM46" s="972"/>
      <c r="DN46" s="972"/>
      <c r="DO46" s="972"/>
      <c r="DP46" s="973"/>
      <c r="DQ46" s="971"/>
      <c r="DR46" s="972"/>
      <c r="DS46" s="972"/>
      <c r="DT46" s="972"/>
      <c r="DU46" s="973"/>
      <c r="DV46" s="974"/>
      <c r="DW46" s="975"/>
      <c r="DX46" s="975"/>
      <c r="DY46" s="975"/>
      <c r="DZ46" s="976"/>
      <c r="EA46" s="180"/>
    </row>
    <row r="47" spans="1:131" s="181" customFormat="1" ht="26.25" customHeight="1" x14ac:dyDescent="0.2">
      <c r="A47" s="194">
        <v>20</v>
      </c>
      <c r="B47" s="988"/>
      <c r="C47" s="989"/>
      <c r="D47" s="989"/>
      <c r="E47" s="989"/>
      <c r="F47" s="989"/>
      <c r="G47" s="989"/>
      <c r="H47" s="989"/>
      <c r="I47" s="989"/>
      <c r="J47" s="989"/>
      <c r="K47" s="989"/>
      <c r="L47" s="989"/>
      <c r="M47" s="989"/>
      <c r="N47" s="989"/>
      <c r="O47" s="989"/>
      <c r="P47" s="990"/>
      <c r="Q47" s="1002"/>
      <c r="R47" s="1003"/>
      <c r="S47" s="1003"/>
      <c r="T47" s="1003"/>
      <c r="U47" s="1003"/>
      <c r="V47" s="1003"/>
      <c r="W47" s="1003"/>
      <c r="X47" s="1003"/>
      <c r="Y47" s="1003"/>
      <c r="Z47" s="1003"/>
      <c r="AA47" s="1003"/>
      <c r="AB47" s="1003"/>
      <c r="AC47" s="1003"/>
      <c r="AD47" s="1003"/>
      <c r="AE47" s="1004"/>
      <c r="AF47" s="993"/>
      <c r="AG47" s="994"/>
      <c r="AH47" s="994"/>
      <c r="AI47" s="994"/>
      <c r="AJ47" s="995"/>
      <c r="AK47" s="924"/>
      <c r="AL47" s="906"/>
      <c r="AM47" s="906"/>
      <c r="AN47" s="906"/>
      <c r="AO47" s="906"/>
      <c r="AP47" s="906"/>
      <c r="AQ47" s="906"/>
      <c r="AR47" s="906"/>
      <c r="AS47" s="906"/>
      <c r="AT47" s="906"/>
      <c r="AU47" s="906"/>
      <c r="AV47" s="906"/>
      <c r="AW47" s="906"/>
      <c r="AX47" s="906"/>
      <c r="AY47" s="906"/>
      <c r="AZ47" s="906"/>
      <c r="BA47" s="906"/>
      <c r="BB47" s="906"/>
      <c r="BC47" s="906"/>
      <c r="BD47" s="906"/>
      <c r="BE47" s="996"/>
      <c r="BF47" s="996"/>
      <c r="BG47" s="996"/>
      <c r="BH47" s="996"/>
      <c r="BI47" s="997"/>
      <c r="BJ47" s="186"/>
      <c r="BK47" s="186"/>
      <c r="BL47" s="186"/>
      <c r="BM47" s="186"/>
      <c r="BN47" s="186"/>
      <c r="BO47" s="198"/>
      <c r="BP47" s="198"/>
      <c r="BQ47" s="195">
        <v>41</v>
      </c>
      <c r="BR47" s="196"/>
      <c r="BS47" s="977"/>
      <c r="BT47" s="978"/>
      <c r="BU47" s="978"/>
      <c r="BV47" s="978"/>
      <c r="BW47" s="978"/>
      <c r="BX47" s="978"/>
      <c r="BY47" s="978"/>
      <c r="BZ47" s="978"/>
      <c r="CA47" s="978"/>
      <c r="CB47" s="978"/>
      <c r="CC47" s="978"/>
      <c r="CD47" s="978"/>
      <c r="CE47" s="978"/>
      <c r="CF47" s="978"/>
      <c r="CG47" s="979"/>
      <c r="CH47" s="971"/>
      <c r="CI47" s="972"/>
      <c r="CJ47" s="972"/>
      <c r="CK47" s="972"/>
      <c r="CL47" s="973"/>
      <c r="CM47" s="971"/>
      <c r="CN47" s="972"/>
      <c r="CO47" s="972"/>
      <c r="CP47" s="972"/>
      <c r="CQ47" s="973"/>
      <c r="CR47" s="971"/>
      <c r="CS47" s="972"/>
      <c r="CT47" s="972"/>
      <c r="CU47" s="972"/>
      <c r="CV47" s="973"/>
      <c r="CW47" s="971"/>
      <c r="CX47" s="972"/>
      <c r="CY47" s="972"/>
      <c r="CZ47" s="972"/>
      <c r="DA47" s="973"/>
      <c r="DB47" s="971"/>
      <c r="DC47" s="972"/>
      <c r="DD47" s="972"/>
      <c r="DE47" s="972"/>
      <c r="DF47" s="973"/>
      <c r="DG47" s="971"/>
      <c r="DH47" s="972"/>
      <c r="DI47" s="972"/>
      <c r="DJ47" s="972"/>
      <c r="DK47" s="973"/>
      <c r="DL47" s="971"/>
      <c r="DM47" s="972"/>
      <c r="DN47" s="972"/>
      <c r="DO47" s="972"/>
      <c r="DP47" s="973"/>
      <c r="DQ47" s="971"/>
      <c r="DR47" s="972"/>
      <c r="DS47" s="972"/>
      <c r="DT47" s="972"/>
      <c r="DU47" s="973"/>
      <c r="DV47" s="974"/>
      <c r="DW47" s="975"/>
      <c r="DX47" s="975"/>
      <c r="DY47" s="975"/>
      <c r="DZ47" s="976"/>
      <c r="EA47" s="180"/>
    </row>
    <row r="48" spans="1:131" s="181" customFormat="1" ht="26.25" customHeight="1" x14ac:dyDescent="0.2">
      <c r="A48" s="194">
        <v>21</v>
      </c>
      <c r="B48" s="988"/>
      <c r="C48" s="989"/>
      <c r="D48" s="989"/>
      <c r="E48" s="989"/>
      <c r="F48" s="989"/>
      <c r="G48" s="989"/>
      <c r="H48" s="989"/>
      <c r="I48" s="989"/>
      <c r="J48" s="989"/>
      <c r="K48" s="989"/>
      <c r="L48" s="989"/>
      <c r="M48" s="989"/>
      <c r="N48" s="989"/>
      <c r="O48" s="989"/>
      <c r="P48" s="990"/>
      <c r="Q48" s="1002"/>
      <c r="R48" s="1003"/>
      <c r="S48" s="1003"/>
      <c r="T48" s="1003"/>
      <c r="U48" s="1003"/>
      <c r="V48" s="1003"/>
      <c r="W48" s="1003"/>
      <c r="X48" s="1003"/>
      <c r="Y48" s="1003"/>
      <c r="Z48" s="1003"/>
      <c r="AA48" s="1003"/>
      <c r="AB48" s="1003"/>
      <c r="AC48" s="1003"/>
      <c r="AD48" s="1003"/>
      <c r="AE48" s="1004"/>
      <c r="AF48" s="993"/>
      <c r="AG48" s="994"/>
      <c r="AH48" s="994"/>
      <c r="AI48" s="994"/>
      <c r="AJ48" s="995"/>
      <c r="AK48" s="924"/>
      <c r="AL48" s="906"/>
      <c r="AM48" s="906"/>
      <c r="AN48" s="906"/>
      <c r="AO48" s="906"/>
      <c r="AP48" s="906"/>
      <c r="AQ48" s="906"/>
      <c r="AR48" s="906"/>
      <c r="AS48" s="906"/>
      <c r="AT48" s="906"/>
      <c r="AU48" s="906"/>
      <c r="AV48" s="906"/>
      <c r="AW48" s="906"/>
      <c r="AX48" s="906"/>
      <c r="AY48" s="906"/>
      <c r="AZ48" s="906"/>
      <c r="BA48" s="906"/>
      <c r="BB48" s="906"/>
      <c r="BC48" s="906"/>
      <c r="BD48" s="906"/>
      <c r="BE48" s="996"/>
      <c r="BF48" s="996"/>
      <c r="BG48" s="996"/>
      <c r="BH48" s="996"/>
      <c r="BI48" s="997"/>
      <c r="BJ48" s="186"/>
      <c r="BK48" s="186"/>
      <c r="BL48" s="186"/>
      <c r="BM48" s="186"/>
      <c r="BN48" s="186"/>
      <c r="BO48" s="198"/>
      <c r="BP48" s="198"/>
      <c r="BQ48" s="195">
        <v>42</v>
      </c>
      <c r="BR48" s="196"/>
      <c r="BS48" s="977"/>
      <c r="BT48" s="978"/>
      <c r="BU48" s="978"/>
      <c r="BV48" s="978"/>
      <c r="BW48" s="978"/>
      <c r="BX48" s="978"/>
      <c r="BY48" s="978"/>
      <c r="BZ48" s="978"/>
      <c r="CA48" s="978"/>
      <c r="CB48" s="978"/>
      <c r="CC48" s="978"/>
      <c r="CD48" s="978"/>
      <c r="CE48" s="978"/>
      <c r="CF48" s="978"/>
      <c r="CG48" s="979"/>
      <c r="CH48" s="971"/>
      <c r="CI48" s="972"/>
      <c r="CJ48" s="972"/>
      <c r="CK48" s="972"/>
      <c r="CL48" s="973"/>
      <c r="CM48" s="971"/>
      <c r="CN48" s="972"/>
      <c r="CO48" s="972"/>
      <c r="CP48" s="972"/>
      <c r="CQ48" s="973"/>
      <c r="CR48" s="971"/>
      <c r="CS48" s="972"/>
      <c r="CT48" s="972"/>
      <c r="CU48" s="972"/>
      <c r="CV48" s="973"/>
      <c r="CW48" s="971"/>
      <c r="CX48" s="972"/>
      <c r="CY48" s="972"/>
      <c r="CZ48" s="972"/>
      <c r="DA48" s="973"/>
      <c r="DB48" s="971"/>
      <c r="DC48" s="972"/>
      <c r="DD48" s="972"/>
      <c r="DE48" s="972"/>
      <c r="DF48" s="973"/>
      <c r="DG48" s="971"/>
      <c r="DH48" s="972"/>
      <c r="DI48" s="972"/>
      <c r="DJ48" s="972"/>
      <c r="DK48" s="973"/>
      <c r="DL48" s="971"/>
      <c r="DM48" s="972"/>
      <c r="DN48" s="972"/>
      <c r="DO48" s="972"/>
      <c r="DP48" s="973"/>
      <c r="DQ48" s="971"/>
      <c r="DR48" s="972"/>
      <c r="DS48" s="972"/>
      <c r="DT48" s="972"/>
      <c r="DU48" s="973"/>
      <c r="DV48" s="974"/>
      <c r="DW48" s="975"/>
      <c r="DX48" s="975"/>
      <c r="DY48" s="975"/>
      <c r="DZ48" s="976"/>
      <c r="EA48" s="180"/>
    </row>
    <row r="49" spans="1:131" s="181" customFormat="1" ht="26.25" customHeight="1" x14ac:dyDescent="0.2">
      <c r="A49" s="194">
        <v>22</v>
      </c>
      <c r="B49" s="988"/>
      <c r="C49" s="989"/>
      <c r="D49" s="989"/>
      <c r="E49" s="989"/>
      <c r="F49" s="989"/>
      <c r="G49" s="989"/>
      <c r="H49" s="989"/>
      <c r="I49" s="989"/>
      <c r="J49" s="989"/>
      <c r="K49" s="989"/>
      <c r="L49" s="989"/>
      <c r="M49" s="989"/>
      <c r="N49" s="989"/>
      <c r="O49" s="989"/>
      <c r="P49" s="990"/>
      <c r="Q49" s="1002"/>
      <c r="R49" s="1003"/>
      <c r="S49" s="1003"/>
      <c r="T49" s="1003"/>
      <c r="U49" s="1003"/>
      <c r="V49" s="1003"/>
      <c r="W49" s="1003"/>
      <c r="X49" s="1003"/>
      <c r="Y49" s="1003"/>
      <c r="Z49" s="1003"/>
      <c r="AA49" s="1003"/>
      <c r="AB49" s="1003"/>
      <c r="AC49" s="1003"/>
      <c r="AD49" s="1003"/>
      <c r="AE49" s="1004"/>
      <c r="AF49" s="993"/>
      <c r="AG49" s="994"/>
      <c r="AH49" s="994"/>
      <c r="AI49" s="994"/>
      <c r="AJ49" s="995"/>
      <c r="AK49" s="924"/>
      <c r="AL49" s="906"/>
      <c r="AM49" s="906"/>
      <c r="AN49" s="906"/>
      <c r="AO49" s="906"/>
      <c r="AP49" s="906"/>
      <c r="AQ49" s="906"/>
      <c r="AR49" s="906"/>
      <c r="AS49" s="906"/>
      <c r="AT49" s="906"/>
      <c r="AU49" s="906"/>
      <c r="AV49" s="906"/>
      <c r="AW49" s="906"/>
      <c r="AX49" s="906"/>
      <c r="AY49" s="906"/>
      <c r="AZ49" s="906"/>
      <c r="BA49" s="906"/>
      <c r="BB49" s="906"/>
      <c r="BC49" s="906"/>
      <c r="BD49" s="906"/>
      <c r="BE49" s="996"/>
      <c r="BF49" s="996"/>
      <c r="BG49" s="996"/>
      <c r="BH49" s="996"/>
      <c r="BI49" s="997"/>
      <c r="BJ49" s="186"/>
      <c r="BK49" s="186"/>
      <c r="BL49" s="186"/>
      <c r="BM49" s="186"/>
      <c r="BN49" s="186"/>
      <c r="BO49" s="198"/>
      <c r="BP49" s="198"/>
      <c r="BQ49" s="195">
        <v>43</v>
      </c>
      <c r="BR49" s="196"/>
      <c r="BS49" s="977"/>
      <c r="BT49" s="978"/>
      <c r="BU49" s="978"/>
      <c r="BV49" s="978"/>
      <c r="BW49" s="978"/>
      <c r="BX49" s="978"/>
      <c r="BY49" s="978"/>
      <c r="BZ49" s="978"/>
      <c r="CA49" s="978"/>
      <c r="CB49" s="978"/>
      <c r="CC49" s="978"/>
      <c r="CD49" s="978"/>
      <c r="CE49" s="978"/>
      <c r="CF49" s="978"/>
      <c r="CG49" s="979"/>
      <c r="CH49" s="971"/>
      <c r="CI49" s="972"/>
      <c r="CJ49" s="972"/>
      <c r="CK49" s="972"/>
      <c r="CL49" s="973"/>
      <c r="CM49" s="971"/>
      <c r="CN49" s="972"/>
      <c r="CO49" s="972"/>
      <c r="CP49" s="972"/>
      <c r="CQ49" s="973"/>
      <c r="CR49" s="971"/>
      <c r="CS49" s="972"/>
      <c r="CT49" s="972"/>
      <c r="CU49" s="972"/>
      <c r="CV49" s="973"/>
      <c r="CW49" s="971"/>
      <c r="CX49" s="972"/>
      <c r="CY49" s="972"/>
      <c r="CZ49" s="972"/>
      <c r="DA49" s="973"/>
      <c r="DB49" s="971"/>
      <c r="DC49" s="972"/>
      <c r="DD49" s="972"/>
      <c r="DE49" s="972"/>
      <c r="DF49" s="973"/>
      <c r="DG49" s="971"/>
      <c r="DH49" s="972"/>
      <c r="DI49" s="972"/>
      <c r="DJ49" s="972"/>
      <c r="DK49" s="973"/>
      <c r="DL49" s="971"/>
      <c r="DM49" s="972"/>
      <c r="DN49" s="972"/>
      <c r="DO49" s="972"/>
      <c r="DP49" s="973"/>
      <c r="DQ49" s="971"/>
      <c r="DR49" s="972"/>
      <c r="DS49" s="972"/>
      <c r="DT49" s="972"/>
      <c r="DU49" s="973"/>
      <c r="DV49" s="974"/>
      <c r="DW49" s="975"/>
      <c r="DX49" s="975"/>
      <c r="DY49" s="975"/>
      <c r="DZ49" s="976"/>
      <c r="EA49" s="180"/>
    </row>
    <row r="50" spans="1:131" s="181" customFormat="1" ht="26.25" customHeight="1" x14ac:dyDescent="0.2">
      <c r="A50" s="194">
        <v>23</v>
      </c>
      <c r="B50" s="988"/>
      <c r="C50" s="989"/>
      <c r="D50" s="989"/>
      <c r="E50" s="989"/>
      <c r="F50" s="989"/>
      <c r="G50" s="989"/>
      <c r="H50" s="989"/>
      <c r="I50" s="989"/>
      <c r="J50" s="989"/>
      <c r="K50" s="989"/>
      <c r="L50" s="989"/>
      <c r="M50" s="989"/>
      <c r="N50" s="989"/>
      <c r="O50" s="989"/>
      <c r="P50" s="990"/>
      <c r="Q50" s="991"/>
      <c r="R50" s="982"/>
      <c r="S50" s="982"/>
      <c r="T50" s="982"/>
      <c r="U50" s="982"/>
      <c r="V50" s="982"/>
      <c r="W50" s="982"/>
      <c r="X50" s="982"/>
      <c r="Y50" s="982"/>
      <c r="Z50" s="982"/>
      <c r="AA50" s="982"/>
      <c r="AB50" s="982"/>
      <c r="AC50" s="982"/>
      <c r="AD50" s="982"/>
      <c r="AE50" s="992"/>
      <c r="AF50" s="993"/>
      <c r="AG50" s="994"/>
      <c r="AH50" s="994"/>
      <c r="AI50" s="994"/>
      <c r="AJ50" s="995"/>
      <c r="AK50" s="998"/>
      <c r="AL50" s="982"/>
      <c r="AM50" s="982"/>
      <c r="AN50" s="982"/>
      <c r="AO50" s="982"/>
      <c r="AP50" s="982"/>
      <c r="AQ50" s="982"/>
      <c r="AR50" s="982"/>
      <c r="AS50" s="982"/>
      <c r="AT50" s="982"/>
      <c r="AU50" s="982"/>
      <c r="AV50" s="982"/>
      <c r="AW50" s="982"/>
      <c r="AX50" s="982"/>
      <c r="AY50" s="982"/>
      <c r="AZ50" s="982"/>
      <c r="BA50" s="982"/>
      <c r="BB50" s="982"/>
      <c r="BC50" s="982"/>
      <c r="BD50" s="982"/>
      <c r="BE50" s="996"/>
      <c r="BF50" s="996"/>
      <c r="BG50" s="996"/>
      <c r="BH50" s="996"/>
      <c r="BI50" s="997"/>
      <c r="BJ50" s="186"/>
      <c r="BK50" s="186"/>
      <c r="BL50" s="186"/>
      <c r="BM50" s="186"/>
      <c r="BN50" s="186"/>
      <c r="BO50" s="198"/>
      <c r="BP50" s="198"/>
      <c r="BQ50" s="195">
        <v>44</v>
      </c>
      <c r="BR50" s="196"/>
      <c r="BS50" s="977"/>
      <c r="BT50" s="978"/>
      <c r="BU50" s="978"/>
      <c r="BV50" s="978"/>
      <c r="BW50" s="978"/>
      <c r="BX50" s="978"/>
      <c r="BY50" s="978"/>
      <c r="BZ50" s="978"/>
      <c r="CA50" s="978"/>
      <c r="CB50" s="978"/>
      <c r="CC50" s="978"/>
      <c r="CD50" s="978"/>
      <c r="CE50" s="978"/>
      <c r="CF50" s="978"/>
      <c r="CG50" s="979"/>
      <c r="CH50" s="971"/>
      <c r="CI50" s="972"/>
      <c r="CJ50" s="972"/>
      <c r="CK50" s="972"/>
      <c r="CL50" s="973"/>
      <c r="CM50" s="971"/>
      <c r="CN50" s="972"/>
      <c r="CO50" s="972"/>
      <c r="CP50" s="972"/>
      <c r="CQ50" s="973"/>
      <c r="CR50" s="971"/>
      <c r="CS50" s="972"/>
      <c r="CT50" s="972"/>
      <c r="CU50" s="972"/>
      <c r="CV50" s="973"/>
      <c r="CW50" s="971"/>
      <c r="CX50" s="972"/>
      <c r="CY50" s="972"/>
      <c r="CZ50" s="972"/>
      <c r="DA50" s="973"/>
      <c r="DB50" s="971"/>
      <c r="DC50" s="972"/>
      <c r="DD50" s="972"/>
      <c r="DE50" s="972"/>
      <c r="DF50" s="973"/>
      <c r="DG50" s="971"/>
      <c r="DH50" s="972"/>
      <c r="DI50" s="972"/>
      <c r="DJ50" s="972"/>
      <c r="DK50" s="973"/>
      <c r="DL50" s="971"/>
      <c r="DM50" s="972"/>
      <c r="DN50" s="972"/>
      <c r="DO50" s="972"/>
      <c r="DP50" s="973"/>
      <c r="DQ50" s="971"/>
      <c r="DR50" s="972"/>
      <c r="DS50" s="972"/>
      <c r="DT50" s="972"/>
      <c r="DU50" s="973"/>
      <c r="DV50" s="974"/>
      <c r="DW50" s="975"/>
      <c r="DX50" s="975"/>
      <c r="DY50" s="975"/>
      <c r="DZ50" s="976"/>
      <c r="EA50" s="180"/>
    </row>
    <row r="51" spans="1:131" s="181" customFormat="1" ht="26.25" customHeight="1" x14ac:dyDescent="0.2">
      <c r="A51" s="194">
        <v>24</v>
      </c>
      <c r="B51" s="988"/>
      <c r="C51" s="989"/>
      <c r="D51" s="989"/>
      <c r="E51" s="989"/>
      <c r="F51" s="989"/>
      <c r="G51" s="989"/>
      <c r="H51" s="989"/>
      <c r="I51" s="989"/>
      <c r="J51" s="989"/>
      <c r="K51" s="989"/>
      <c r="L51" s="989"/>
      <c r="M51" s="989"/>
      <c r="N51" s="989"/>
      <c r="O51" s="989"/>
      <c r="P51" s="990"/>
      <c r="Q51" s="991"/>
      <c r="R51" s="982"/>
      <c r="S51" s="982"/>
      <c r="T51" s="982"/>
      <c r="U51" s="982"/>
      <c r="V51" s="982"/>
      <c r="W51" s="982"/>
      <c r="X51" s="982"/>
      <c r="Y51" s="982"/>
      <c r="Z51" s="982"/>
      <c r="AA51" s="982"/>
      <c r="AB51" s="982"/>
      <c r="AC51" s="982"/>
      <c r="AD51" s="982"/>
      <c r="AE51" s="992"/>
      <c r="AF51" s="993"/>
      <c r="AG51" s="994"/>
      <c r="AH51" s="994"/>
      <c r="AI51" s="994"/>
      <c r="AJ51" s="995"/>
      <c r="AK51" s="998"/>
      <c r="AL51" s="982"/>
      <c r="AM51" s="982"/>
      <c r="AN51" s="982"/>
      <c r="AO51" s="982"/>
      <c r="AP51" s="982"/>
      <c r="AQ51" s="982"/>
      <c r="AR51" s="982"/>
      <c r="AS51" s="982"/>
      <c r="AT51" s="982"/>
      <c r="AU51" s="982"/>
      <c r="AV51" s="982"/>
      <c r="AW51" s="982"/>
      <c r="AX51" s="982"/>
      <c r="AY51" s="982"/>
      <c r="AZ51" s="982"/>
      <c r="BA51" s="982"/>
      <c r="BB51" s="982"/>
      <c r="BC51" s="982"/>
      <c r="BD51" s="982"/>
      <c r="BE51" s="996"/>
      <c r="BF51" s="996"/>
      <c r="BG51" s="996"/>
      <c r="BH51" s="996"/>
      <c r="BI51" s="997"/>
      <c r="BJ51" s="186"/>
      <c r="BK51" s="186"/>
      <c r="BL51" s="186"/>
      <c r="BM51" s="186"/>
      <c r="BN51" s="186"/>
      <c r="BO51" s="198"/>
      <c r="BP51" s="198"/>
      <c r="BQ51" s="195">
        <v>45</v>
      </c>
      <c r="BR51" s="196"/>
      <c r="BS51" s="977"/>
      <c r="BT51" s="978"/>
      <c r="BU51" s="978"/>
      <c r="BV51" s="978"/>
      <c r="BW51" s="978"/>
      <c r="BX51" s="978"/>
      <c r="BY51" s="978"/>
      <c r="BZ51" s="978"/>
      <c r="CA51" s="978"/>
      <c r="CB51" s="978"/>
      <c r="CC51" s="978"/>
      <c r="CD51" s="978"/>
      <c r="CE51" s="978"/>
      <c r="CF51" s="978"/>
      <c r="CG51" s="979"/>
      <c r="CH51" s="971"/>
      <c r="CI51" s="972"/>
      <c r="CJ51" s="972"/>
      <c r="CK51" s="972"/>
      <c r="CL51" s="973"/>
      <c r="CM51" s="971"/>
      <c r="CN51" s="972"/>
      <c r="CO51" s="972"/>
      <c r="CP51" s="972"/>
      <c r="CQ51" s="973"/>
      <c r="CR51" s="971"/>
      <c r="CS51" s="972"/>
      <c r="CT51" s="972"/>
      <c r="CU51" s="972"/>
      <c r="CV51" s="973"/>
      <c r="CW51" s="971"/>
      <c r="CX51" s="972"/>
      <c r="CY51" s="972"/>
      <c r="CZ51" s="972"/>
      <c r="DA51" s="973"/>
      <c r="DB51" s="971"/>
      <c r="DC51" s="972"/>
      <c r="DD51" s="972"/>
      <c r="DE51" s="972"/>
      <c r="DF51" s="973"/>
      <c r="DG51" s="971"/>
      <c r="DH51" s="972"/>
      <c r="DI51" s="972"/>
      <c r="DJ51" s="972"/>
      <c r="DK51" s="973"/>
      <c r="DL51" s="971"/>
      <c r="DM51" s="972"/>
      <c r="DN51" s="972"/>
      <c r="DO51" s="972"/>
      <c r="DP51" s="973"/>
      <c r="DQ51" s="971"/>
      <c r="DR51" s="972"/>
      <c r="DS51" s="972"/>
      <c r="DT51" s="972"/>
      <c r="DU51" s="973"/>
      <c r="DV51" s="974"/>
      <c r="DW51" s="975"/>
      <c r="DX51" s="975"/>
      <c r="DY51" s="975"/>
      <c r="DZ51" s="976"/>
      <c r="EA51" s="180"/>
    </row>
    <row r="52" spans="1:131" s="181" customFormat="1" ht="26.25" customHeight="1" x14ac:dyDescent="0.2">
      <c r="A52" s="194">
        <v>25</v>
      </c>
      <c r="B52" s="988"/>
      <c r="C52" s="989"/>
      <c r="D52" s="989"/>
      <c r="E52" s="989"/>
      <c r="F52" s="989"/>
      <c r="G52" s="989"/>
      <c r="H52" s="989"/>
      <c r="I52" s="989"/>
      <c r="J52" s="989"/>
      <c r="K52" s="989"/>
      <c r="L52" s="989"/>
      <c r="M52" s="989"/>
      <c r="N52" s="989"/>
      <c r="O52" s="989"/>
      <c r="P52" s="990"/>
      <c r="Q52" s="991"/>
      <c r="R52" s="982"/>
      <c r="S52" s="982"/>
      <c r="T52" s="982"/>
      <c r="U52" s="982"/>
      <c r="V52" s="982"/>
      <c r="W52" s="982"/>
      <c r="X52" s="982"/>
      <c r="Y52" s="982"/>
      <c r="Z52" s="982"/>
      <c r="AA52" s="982"/>
      <c r="AB52" s="982"/>
      <c r="AC52" s="982"/>
      <c r="AD52" s="982"/>
      <c r="AE52" s="992"/>
      <c r="AF52" s="993"/>
      <c r="AG52" s="994"/>
      <c r="AH52" s="994"/>
      <c r="AI52" s="994"/>
      <c r="AJ52" s="995"/>
      <c r="AK52" s="998"/>
      <c r="AL52" s="982"/>
      <c r="AM52" s="982"/>
      <c r="AN52" s="982"/>
      <c r="AO52" s="982"/>
      <c r="AP52" s="982"/>
      <c r="AQ52" s="982"/>
      <c r="AR52" s="982"/>
      <c r="AS52" s="982"/>
      <c r="AT52" s="982"/>
      <c r="AU52" s="982"/>
      <c r="AV52" s="982"/>
      <c r="AW52" s="982"/>
      <c r="AX52" s="982"/>
      <c r="AY52" s="982"/>
      <c r="AZ52" s="982"/>
      <c r="BA52" s="982"/>
      <c r="BB52" s="982"/>
      <c r="BC52" s="982"/>
      <c r="BD52" s="982"/>
      <c r="BE52" s="996"/>
      <c r="BF52" s="996"/>
      <c r="BG52" s="996"/>
      <c r="BH52" s="996"/>
      <c r="BI52" s="997"/>
      <c r="BJ52" s="186"/>
      <c r="BK52" s="186"/>
      <c r="BL52" s="186"/>
      <c r="BM52" s="186"/>
      <c r="BN52" s="186"/>
      <c r="BO52" s="198"/>
      <c r="BP52" s="198"/>
      <c r="BQ52" s="195">
        <v>46</v>
      </c>
      <c r="BR52" s="196"/>
      <c r="BS52" s="977"/>
      <c r="BT52" s="978"/>
      <c r="BU52" s="978"/>
      <c r="BV52" s="978"/>
      <c r="BW52" s="978"/>
      <c r="BX52" s="978"/>
      <c r="BY52" s="978"/>
      <c r="BZ52" s="978"/>
      <c r="CA52" s="978"/>
      <c r="CB52" s="978"/>
      <c r="CC52" s="978"/>
      <c r="CD52" s="978"/>
      <c r="CE52" s="978"/>
      <c r="CF52" s="978"/>
      <c r="CG52" s="979"/>
      <c r="CH52" s="971"/>
      <c r="CI52" s="972"/>
      <c r="CJ52" s="972"/>
      <c r="CK52" s="972"/>
      <c r="CL52" s="973"/>
      <c r="CM52" s="971"/>
      <c r="CN52" s="972"/>
      <c r="CO52" s="972"/>
      <c r="CP52" s="972"/>
      <c r="CQ52" s="973"/>
      <c r="CR52" s="971"/>
      <c r="CS52" s="972"/>
      <c r="CT52" s="972"/>
      <c r="CU52" s="972"/>
      <c r="CV52" s="973"/>
      <c r="CW52" s="971"/>
      <c r="CX52" s="972"/>
      <c r="CY52" s="972"/>
      <c r="CZ52" s="972"/>
      <c r="DA52" s="973"/>
      <c r="DB52" s="971"/>
      <c r="DC52" s="972"/>
      <c r="DD52" s="972"/>
      <c r="DE52" s="972"/>
      <c r="DF52" s="973"/>
      <c r="DG52" s="971"/>
      <c r="DH52" s="972"/>
      <c r="DI52" s="972"/>
      <c r="DJ52" s="972"/>
      <c r="DK52" s="973"/>
      <c r="DL52" s="971"/>
      <c r="DM52" s="972"/>
      <c r="DN52" s="972"/>
      <c r="DO52" s="972"/>
      <c r="DP52" s="973"/>
      <c r="DQ52" s="971"/>
      <c r="DR52" s="972"/>
      <c r="DS52" s="972"/>
      <c r="DT52" s="972"/>
      <c r="DU52" s="973"/>
      <c r="DV52" s="974"/>
      <c r="DW52" s="975"/>
      <c r="DX52" s="975"/>
      <c r="DY52" s="975"/>
      <c r="DZ52" s="976"/>
      <c r="EA52" s="180"/>
    </row>
    <row r="53" spans="1:131" s="181" customFormat="1" ht="26.25" customHeight="1" x14ac:dyDescent="0.2">
      <c r="A53" s="194">
        <v>26</v>
      </c>
      <c r="B53" s="988"/>
      <c r="C53" s="989"/>
      <c r="D53" s="989"/>
      <c r="E53" s="989"/>
      <c r="F53" s="989"/>
      <c r="G53" s="989"/>
      <c r="H53" s="989"/>
      <c r="I53" s="989"/>
      <c r="J53" s="989"/>
      <c r="K53" s="989"/>
      <c r="L53" s="989"/>
      <c r="M53" s="989"/>
      <c r="N53" s="989"/>
      <c r="O53" s="989"/>
      <c r="P53" s="990"/>
      <c r="Q53" s="991"/>
      <c r="R53" s="982"/>
      <c r="S53" s="982"/>
      <c r="T53" s="982"/>
      <c r="U53" s="982"/>
      <c r="V53" s="982"/>
      <c r="W53" s="982"/>
      <c r="X53" s="982"/>
      <c r="Y53" s="982"/>
      <c r="Z53" s="982"/>
      <c r="AA53" s="982"/>
      <c r="AB53" s="982"/>
      <c r="AC53" s="982"/>
      <c r="AD53" s="982"/>
      <c r="AE53" s="992"/>
      <c r="AF53" s="993"/>
      <c r="AG53" s="994"/>
      <c r="AH53" s="994"/>
      <c r="AI53" s="994"/>
      <c r="AJ53" s="995"/>
      <c r="AK53" s="998"/>
      <c r="AL53" s="982"/>
      <c r="AM53" s="982"/>
      <c r="AN53" s="982"/>
      <c r="AO53" s="982"/>
      <c r="AP53" s="982"/>
      <c r="AQ53" s="982"/>
      <c r="AR53" s="982"/>
      <c r="AS53" s="982"/>
      <c r="AT53" s="982"/>
      <c r="AU53" s="982"/>
      <c r="AV53" s="982"/>
      <c r="AW53" s="982"/>
      <c r="AX53" s="982"/>
      <c r="AY53" s="982"/>
      <c r="AZ53" s="982"/>
      <c r="BA53" s="982"/>
      <c r="BB53" s="982"/>
      <c r="BC53" s="982"/>
      <c r="BD53" s="982"/>
      <c r="BE53" s="996"/>
      <c r="BF53" s="996"/>
      <c r="BG53" s="996"/>
      <c r="BH53" s="996"/>
      <c r="BI53" s="997"/>
      <c r="BJ53" s="186"/>
      <c r="BK53" s="186"/>
      <c r="BL53" s="186"/>
      <c r="BM53" s="186"/>
      <c r="BN53" s="186"/>
      <c r="BO53" s="198"/>
      <c r="BP53" s="198"/>
      <c r="BQ53" s="195">
        <v>47</v>
      </c>
      <c r="BR53" s="196"/>
      <c r="BS53" s="977"/>
      <c r="BT53" s="978"/>
      <c r="BU53" s="978"/>
      <c r="BV53" s="978"/>
      <c r="BW53" s="978"/>
      <c r="BX53" s="978"/>
      <c r="BY53" s="978"/>
      <c r="BZ53" s="978"/>
      <c r="CA53" s="978"/>
      <c r="CB53" s="978"/>
      <c r="CC53" s="978"/>
      <c r="CD53" s="978"/>
      <c r="CE53" s="978"/>
      <c r="CF53" s="978"/>
      <c r="CG53" s="979"/>
      <c r="CH53" s="971"/>
      <c r="CI53" s="972"/>
      <c r="CJ53" s="972"/>
      <c r="CK53" s="972"/>
      <c r="CL53" s="973"/>
      <c r="CM53" s="971"/>
      <c r="CN53" s="972"/>
      <c r="CO53" s="972"/>
      <c r="CP53" s="972"/>
      <c r="CQ53" s="973"/>
      <c r="CR53" s="971"/>
      <c r="CS53" s="972"/>
      <c r="CT53" s="972"/>
      <c r="CU53" s="972"/>
      <c r="CV53" s="973"/>
      <c r="CW53" s="971"/>
      <c r="CX53" s="972"/>
      <c r="CY53" s="972"/>
      <c r="CZ53" s="972"/>
      <c r="DA53" s="973"/>
      <c r="DB53" s="971"/>
      <c r="DC53" s="972"/>
      <c r="DD53" s="972"/>
      <c r="DE53" s="972"/>
      <c r="DF53" s="973"/>
      <c r="DG53" s="971"/>
      <c r="DH53" s="972"/>
      <c r="DI53" s="972"/>
      <c r="DJ53" s="972"/>
      <c r="DK53" s="973"/>
      <c r="DL53" s="971"/>
      <c r="DM53" s="972"/>
      <c r="DN53" s="972"/>
      <c r="DO53" s="972"/>
      <c r="DP53" s="973"/>
      <c r="DQ53" s="971"/>
      <c r="DR53" s="972"/>
      <c r="DS53" s="972"/>
      <c r="DT53" s="972"/>
      <c r="DU53" s="973"/>
      <c r="DV53" s="974"/>
      <c r="DW53" s="975"/>
      <c r="DX53" s="975"/>
      <c r="DY53" s="975"/>
      <c r="DZ53" s="976"/>
      <c r="EA53" s="180"/>
    </row>
    <row r="54" spans="1:131" s="181" customFormat="1" ht="26.25" customHeight="1" x14ac:dyDescent="0.2">
      <c r="A54" s="194">
        <v>27</v>
      </c>
      <c r="B54" s="988"/>
      <c r="C54" s="989"/>
      <c r="D54" s="989"/>
      <c r="E54" s="989"/>
      <c r="F54" s="989"/>
      <c r="G54" s="989"/>
      <c r="H54" s="989"/>
      <c r="I54" s="989"/>
      <c r="J54" s="989"/>
      <c r="K54" s="989"/>
      <c r="L54" s="989"/>
      <c r="M54" s="989"/>
      <c r="N54" s="989"/>
      <c r="O54" s="989"/>
      <c r="P54" s="990"/>
      <c r="Q54" s="991"/>
      <c r="R54" s="982"/>
      <c r="S54" s="982"/>
      <c r="T54" s="982"/>
      <c r="U54" s="982"/>
      <c r="V54" s="982"/>
      <c r="W54" s="982"/>
      <c r="X54" s="982"/>
      <c r="Y54" s="982"/>
      <c r="Z54" s="982"/>
      <c r="AA54" s="982"/>
      <c r="AB54" s="982"/>
      <c r="AC54" s="982"/>
      <c r="AD54" s="982"/>
      <c r="AE54" s="992"/>
      <c r="AF54" s="993"/>
      <c r="AG54" s="994"/>
      <c r="AH54" s="994"/>
      <c r="AI54" s="994"/>
      <c r="AJ54" s="995"/>
      <c r="AK54" s="998"/>
      <c r="AL54" s="982"/>
      <c r="AM54" s="982"/>
      <c r="AN54" s="982"/>
      <c r="AO54" s="982"/>
      <c r="AP54" s="982"/>
      <c r="AQ54" s="982"/>
      <c r="AR54" s="982"/>
      <c r="AS54" s="982"/>
      <c r="AT54" s="982"/>
      <c r="AU54" s="982"/>
      <c r="AV54" s="982"/>
      <c r="AW54" s="982"/>
      <c r="AX54" s="982"/>
      <c r="AY54" s="982"/>
      <c r="AZ54" s="982"/>
      <c r="BA54" s="982"/>
      <c r="BB54" s="982"/>
      <c r="BC54" s="982"/>
      <c r="BD54" s="982"/>
      <c r="BE54" s="996"/>
      <c r="BF54" s="996"/>
      <c r="BG54" s="996"/>
      <c r="BH54" s="996"/>
      <c r="BI54" s="997"/>
      <c r="BJ54" s="186"/>
      <c r="BK54" s="186"/>
      <c r="BL54" s="186"/>
      <c r="BM54" s="186"/>
      <c r="BN54" s="186"/>
      <c r="BO54" s="198"/>
      <c r="BP54" s="198"/>
      <c r="BQ54" s="195">
        <v>48</v>
      </c>
      <c r="BR54" s="196"/>
      <c r="BS54" s="977"/>
      <c r="BT54" s="978"/>
      <c r="BU54" s="978"/>
      <c r="BV54" s="978"/>
      <c r="BW54" s="978"/>
      <c r="BX54" s="978"/>
      <c r="BY54" s="978"/>
      <c r="BZ54" s="978"/>
      <c r="CA54" s="978"/>
      <c r="CB54" s="978"/>
      <c r="CC54" s="978"/>
      <c r="CD54" s="978"/>
      <c r="CE54" s="978"/>
      <c r="CF54" s="978"/>
      <c r="CG54" s="979"/>
      <c r="CH54" s="971"/>
      <c r="CI54" s="972"/>
      <c r="CJ54" s="972"/>
      <c r="CK54" s="972"/>
      <c r="CL54" s="973"/>
      <c r="CM54" s="971"/>
      <c r="CN54" s="972"/>
      <c r="CO54" s="972"/>
      <c r="CP54" s="972"/>
      <c r="CQ54" s="973"/>
      <c r="CR54" s="971"/>
      <c r="CS54" s="972"/>
      <c r="CT54" s="972"/>
      <c r="CU54" s="972"/>
      <c r="CV54" s="973"/>
      <c r="CW54" s="971"/>
      <c r="CX54" s="972"/>
      <c r="CY54" s="972"/>
      <c r="CZ54" s="972"/>
      <c r="DA54" s="973"/>
      <c r="DB54" s="971"/>
      <c r="DC54" s="972"/>
      <c r="DD54" s="972"/>
      <c r="DE54" s="972"/>
      <c r="DF54" s="973"/>
      <c r="DG54" s="971"/>
      <c r="DH54" s="972"/>
      <c r="DI54" s="972"/>
      <c r="DJ54" s="972"/>
      <c r="DK54" s="973"/>
      <c r="DL54" s="971"/>
      <c r="DM54" s="972"/>
      <c r="DN54" s="972"/>
      <c r="DO54" s="972"/>
      <c r="DP54" s="973"/>
      <c r="DQ54" s="971"/>
      <c r="DR54" s="972"/>
      <c r="DS54" s="972"/>
      <c r="DT54" s="972"/>
      <c r="DU54" s="973"/>
      <c r="DV54" s="974"/>
      <c r="DW54" s="975"/>
      <c r="DX54" s="975"/>
      <c r="DY54" s="975"/>
      <c r="DZ54" s="976"/>
      <c r="EA54" s="180"/>
    </row>
    <row r="55" spans="1:131" s="181" customFormat="1" ht="26.25" customHeight="1" x14ac:dyDescent="0.2">
      <c r="A55" s="194">
        <v>28</v>
      </c>
      <c r="B55" s="988"/>
      <c r="C55" s="989"/>
      <c r="D55" s="989"/>
      <c r="E55" s="989"/>
      <c r="F55" s="989"/>
      <c r="G55" s="989"/>
      <c r="H55" s="989"/>
      <c r="I55" s="989"/>
      <c r="J55" s="989"/>
      <c r="K55" s="989"/>
      <c r="L55" s="989"/>
      <c r="M55" s="989"/>
      <c r="N55" s="989"/>
      <c r="O55" s="989"/>
      <c r="P55" s="990"/>
      <c r="Q55" s="991"/>
      <c r="R55" s="982"/>
      <c r="S55" s="982"/>
      <c r="T55" s="982"/>
      <c r="U55" s="982"/>
      <c r="V55" s="982"/>
      <c r="W55" s="982"/>
      <c r="X55" s="982"/>
      <c r="Y55" s="982"/>
      <c r="Z55" s="982"/>
      <c r="AA55" s="982"/>
      <c r="AB55" s="982"/>
      <c r="AC55" s="982"/>
      <c r="AD55" s="982"/>
      <c r="AE55" s="992"/>
      <c r="AF55" s="993"/>
      <c r="AG55" s="994"/>
      <c r="AH55" s="994"/>
      <c r="AI55" s="994"/>
      <c r="AJ55" s="995"/>
      <c r="AK55" s="998"/>
      <c r="AL55" s="982"/>
      <c r="AM55" s="982"/>
      <c r="AN55" s="982"/>
      <c r="AO55" s="982"/>
      <c r="AP55" s="982"/>
      <c r="AQ55" s="982"/>
      <c r="AR55" s="982"/>
      <c r="AS55" s="982"/>
      <c r="AT55" s="982"/>
      <c r="AU55" s="982"/>
      <c r="AV55" s="982"/>
      <c r="AW55" s="982"/>
      <c r="AX55" s="982"/>
      <c r="AY55" s="982"/>
      <c r="AZ55" s="982"/>
      <c r="BA55" s="982"/>
      <c r="BB55" s="982"/>
      <c r="BC55" s="982"/>
      <c r="BD55" s="982"/>
      <c r="BE55" s="996"/>
      <c r="BF55" s="996"/>
      <c r="BG55" s="996"/>
      <c r="BH55" s="996"/>
      <c r="BI55" s="997"/>
      <c r="BJ55" s="186"/>
      <c r="BK55" s="186"/>
      <c r="BL55" s="186"/>
      <c r="BM55" s="186"/>
      <c r="BN55" s="186"/>
      <c r="BO55" s="198"/>
      <c r="BP55" s="198"/>
      <c r="BQ55" s="195">
        <v>49</v>
      </c>
      <c r="BR55" s="196"/>
      <c r="BS55" s="977"/>
      <c r="BT55" s="978"/>
      <c r="BU55" s="978"/>
      <c r="BV55" s="978"/>
      <c r="BW55" s="978"/>
      <c r="BX55" s="978"/>
      <c r="BY55" s="978"/>
      <c r="BZ55" s="978"/>
      <c r="CA55" s="978"/>
      <c r="CB55" s="978"/>
      <c r="CC55" s="978"/>
      <c r="CD55" s="978"/>
      <c r="CE55" s="978"/>
      <c r="CF55" s="978"/>
      <c r="CG55" s="979"/>
      <c r="CH55" s="971"/>
      <c r="CI55" s="972"/>
      <c r="CJ55" s="972"/>
      <c r="CK55" s="972"/>
      <c r="CL55" s="973"/>
      <c r="CM55" s="971"/>
      <c r="CN55" s="972"/>
      <c r="CO55" s="972"/>
      <c r="CP55" s="972"/>
      <c r="CQ55" s="973"/>
      <c r="CR55" s="971"/>
      <c r="CS55" s="972"/>
      <c r="CT55" s="972"/>
      <c r="CU55" s="972"/>
      <c r="CV55" s="973"/>
      <c r="CW55" s="971"/>
      <c r="CX55" s="972"/>
      <c r="CY55" s="972"/>
      <c r="CZ55" s="972"/>
      <c r="DA55" s="973"/>
      <c r="DB55" s="971"/>
      <c r="DC55" s="972"/>
      <c r="DD55" s="972"/>
      <c r="DE55" s="972"/>
      <c r="DF55" s="973"/>
      <c r="DG55" s="971"/>
      <c r="DH55" s="972"/>
      <c r="DI55" s="972"/>
      <c r="DJ55" s="972"/>
      <c r="DK55" s="973"/>
      <c r="DL55" s="971"/>
      <c r="DM55" s="972"/>
      <c r="DN55" s="972"/>
      <c r="DO55" s="972"/>
      <c r="DP55" s="973"/>
      <c r="DQ55" s="971"/>
      <c r="DR55" s="972"/>
      <c r="DS55" s="972"/>
      <c r="DT55" s="972"/>
      <c r="DU55" s="973"/>
      <c r="DV55" s="974"/>
      <c r="DW55" s="975"/>
      <c r="DX55" s="975"/>
      <c r="DY55" s="975"/>
      <c r="DZ55" s="976"/>
      <c r="EA55" s="180"/>
    </row>
    <row r="56" spans="1:131" s="181" customFormat="1" ht="26.25" customHeight="1" x14ac:dyDescent="0.2">
      <c r="A56" s="194">
        <v>29</v>
      </c>
      <c r="B56" s="988"/>
      <c r="C56" s="989"/>
      <c r="D56" s="989"/>
      <c r="E56" s="989"/>
      <c r="F56" s="989"/>
      <c r="G56" s="989"/>
      <c r="H56" s="989"/>
      <c r="I56" s="989"/>
      <c r="J56" s="989"/>
      <c r="K56" s="989"/>
      <c r="L56" s="989"/>
      <c r="M56" s="989"/>
      <c r="N56" s="989"/>
      <c r="O56" s="989"/>
      <c r="P56" s="990"/>
      <c r="Q56" s="991"/>
      <c r="R56" s="982"/>
      <c r="S56" s="982"/>
      <c r="T56" s="982"/>
      <c r="U56" s="982"/>
      <c r="V56" s="982"/>
      <c r="W56" s="982"/>
      <c r="X56" s="982"/>
      <c r="Y56" s="982"/>
      <c r="Z56" s="982"/>
      <c r="AA56" s="982"/>
      <c r="AB56" s="982"/>
      <c r="AC56" s="982"/>
      <c r="AD56" s="982"/>
      <c r="AE56" s="992"/>
      <c r="AF56" s="993"/>
      <c r="AG56" s="994"/>
      <c r="AH56" s="994"/>
      <c r="AI56" s="994"/>
      <c r="AJ56" s="995"/>
      <c r="AK56" s="998"/>
      <c r="AL56" s="982"/>
      <c r="AM56" s="982"/>
      <c r="AN56" s="982"/>
      <c r="AO56" s="982"/>
      <c r="AP56" s="982"/>
      <c r="AQ56" s="982"/>
      <c r="AR56" s="982"/>
      <c r="AS56" s="982"/>
      <c r="AT56" s="982"/>
      <c r="AU56" s="982"/>
      <c r="AV56" s="982"/>
      <c r="AW56" s="982"/>
      <c r="AX56" s="982"/>
      <c r="AY56" s="982"/>
      <c r="AZ56" s="982"/>
      <c r="BA56" s="982"/>
      <c r="BB56" s="982"/>
      <c r="BC56" s="982"/>
      <c r="BD56" s="982"/>
      <c r="BE56" s="996"/>
      <c r="BF56" s="996"/>
      <c r="BG56" s="996"/>
      <c r="BH56" s="996"/>
      <c r="BI56" s="997"/>
      <c r="BJ56" s="186"/>
      <c r="BK56" s="186"/>
      <c r="BL56" s="186"/>
      <c r="BM56" s="186"/>
      <c r="BN56" s="186"/>
      <c r="BO56" s="198"/>
      <c r="BP56" s="198"/>
      <c r="BQ56" s="195">
        <v>50</v>
      </c>
      <c r="BR56" s="196"/>
      <c r="BS56" s="977"/>
      <c r="BT56" s="978"/>
      <c r="BU56" s="978"/>
      <c r="BV56" s="978"/>
      <c r="BW56" s="978"/>
      <c r="BX56" s="978"/>
      <c r="BY56" s="978"/>
      <c r="BZ56" s="978"/>
      <c r="CA56" s="978"/>
      <c r="CB56" s="978"/>
      <c r="CC56" s="978"/>
      <c r="CD56" s="978"/>
      <c r="CE56" s="978"/>
      <c r="CF56" s="978"/>
      <c r="CG56" s="979"/>
      <c r="CH56" s="971"/>
      <c r="CI56" s="972"/>
      <c r="CJ56" s="972"/>
      <c r="CK56" s="972"/>
      <c r="CL56" s="973"/>
      <c r="CM56" s="971"/>
      <c r="CN56" s="972"/>
      <c r="CO56" s="972"/>
      <c r="CP56" s="972"/>
      <c r="CQ56" s="973"/>
      <c r="CR56" s="971"/>
      <c r="CS56" s="972"/>
      <c r="CT56" s="972"/>
      <c r="CU56" s="972"/>
      <c r="CV56" s="973"/>
      <c r="CW56" s="971"/>
      <c r="CX56" s="972"/>
      <c r="CY56" s="972"/>
      <c r="CZ56" s="972"/>
      <c r="DA56" s="973"/>
      <c r="DB56" s="971"/>
      <c r="DC56" s="972"/>
      <c r="DD56" s="972"/>
      <c r="DE56" s="972"/>
      <c r="DF56" s="973"/>
      <c r="DG56" s="971"/>
      <c r="DH56" s="972"/>
      <c r="DI56" s="972"/>
      <c r="DJ56" s="972"/>
      <c r="DK56" s="973"/>
      <c r="DL56" s="971"/>
      <c r="DM56" s="972"/>
      <c r="DN56" s="972"/>
      <c r="DO56" s="972"/>
      <c r="DP56" s="973"/>
      <c r="DQ56" s="971"/>
      <c r="DR56" s="972"/>
      <c r="DS56" s="972"/>
      <c r="DT56" s="972"/>
      <c r="DU56" s="973"/>
      <c r="DV56" s="974"/>
      <c r="DW56" s="975"/>
      <c r="DX56" s="975"/>
      <c r="DY56" s="975"/>
      <c r="DZ56" s="976"/>
      <c r="EA56" s="180"/>
    </row>
    <row r="57" spans="1:131" s="181" customFormat="1" ht="26.25" customHeight="1" x14ac:dyDescent="0.2">
      <c r="A57" s="194">
        <v>30</v>
      </c>
      <c r="B57" s="988"/>
      <c r="C57" s="989"/>
      <c r="D57" s="989"/>
      <c r="E57" s="989"/>
      <c r="F57" s="989"/>
      <c r="G57" s="989"/>
      <c r="H57" s="989"/>
      <c r="I57" s="989"/>
      <c r="J57" s="989"/>
      <c r="K57" s="989"/>
      <c r="L57" s="989"/>
      <c r="M57" s="989"/>
      <c r="N57" s="989"/>
      <c r="O57" s="989"/>
      <c r="P57" s="990"/>
      <c r="Q57" s="991"/>
      <c r="R57" s="982"/>
      <c r="S57" s="982"/>
      <c r="T57" s="982"/>
      <c r="U57" s="982"/>
      <c r="V57" s="982"/>
      <c r="W57" s="982"/>
      <c r="X57" s="982"/>
      <c r="Y57" s="982"/>
      <c r="Z57" s="982"/>
      <c r="AA57" s="982"/>
      <c r="AB57" s="982"/>
      <c r="AC57" s="982"/>
      <c r="AD57" s="982"/>
      <c r="AE57" s="992"/>
      <c r="AF57" s="993"/>
      <c r="AG57" s="994"/>
      <c r="AH57" s="994"/>
      <c r="AI57" s="994"/>
      <c r="AJ57" s="995"/>
      <c r="AK57" s="998"/>
      <c r="AL57" s="982"/>
      <c r="AM57" s="982"/>
      <c r="AN57" s="982"/>
      <c r="AO57" s="982"/>
      <c r="AP57" s="982"/>
      <c r="AQ57" s="982"/>
      <c r="AR57" s="982"/>
      <c r="AS57" s="982"/>
      <c r="AT57" s="982"/>
      <c r="AU57" s="982"/>
      <c r="AV57" s="982"/>
      <c r="AW57" s="982"/>
      <c r="AX57" s="982"/>
      <c r="AY57" s="982"/>
      <c r="AZ57" s="982"/>
      <c r="BA57" s="982"/>
      <c r="BB57" s="982"/>
      <c r="BC57" s="982"/>
      <c r="BD57" s="982"/>
      <c r="BE57" s="996"/>
      <c r="BF57" s="996"/>
      <c r="BG57" s="996"/>
      <c r="BH57" s="996"/>
      <c r="BI57" s="997"/>
      <c r="BJ57" s="186"/>
      <c r="BK57" s="186"/>
      <c r="BL57" s="186"/>
      <c r="BM57" s="186"/>
      <c r="BN57" s="186"/>
      <c r="BO57" s="198"/>
      <c r="BP57" s="198"/>
      <c r="BQ57" s="195">
        <v>51</v>
      </c>
      <c r="BR57" s="196"/>
      <c r="BS57" s="977"/>
      <c r="BT57" s="978"/>
      <c r="BU57" s="978"/>
      <c r="BV57" s="978"/>
      <c r="BW57" s="978"/>
      <c r="BX57" s="978"/>
      <c r="BY57" s="978"/>
      <c r="BZ57" s="978"/>
      <c r="CA57" s="978"/>
      <c r="CB57" s="978"/>
      <c r="CC57" s="978"/>
      <c r="CD57" s="978"/>
      <c r="CE57" s="978"/>
      <c r="CF57" s="978"/>
      <c r="CG57" s="979"/>
      <c r="CH57" s="971"/>
      <c r="CI57" s="972"/>
      <c r="CJ57" s="972"/>
      <c r="CK57" s="972"/>
      <c r="CL57" s="973"/>
      <c r="CM57" s="971"/>
      <c r="CN57" s="972"/>
      <c r="CO57" s="972"/>
      <c r="CP57" s="972"/>
      <c r="CQ57" s="973"/>
      <c r="CR57" s="971"/>
      <c r="CS57" s="972"/>
      <c r="CT57" s="972"/>
      <c r="CU57" s="972"/>
      <c r="CV57" s="973"/>
      <c r="CW57" s="971"/>
      <c r="CX57" s="972"/>
      <c r="CY57" s="972"/>
      <c r="CZ57" s="972"/>
      <c r="DA57" s="973"/>
      <c r="DB57" s="971"/>
      <c r="DC57" s="972"/>
      <c r="DD57" s="972"/>
      <c r="DE57" s="972"/>
      <c r="DF57" s="973"/>
      <c r="DG57" s="971"/>
      <c r="DH57" s="972"/>
      <c r="DI57" s="972"/>
      <c r="DJ57" s="972"/>
      <c r="DK57" s="973"/>
      <c r="DL57" s="971"/>
      <c r="DM57" s="972"/>
      <c r="DN57" s="972"/>
      <c r="DO57" s="972"/>
      <c r="DP57" s="973"/>
      <c r="DQ57" s="971"/>
      <c r="DR57" s="972"/>
      <c r="DS57" s="972"/>
      <c r="DT57" s="972"/>
      <c r="DU57" s="973"/>
      <c r="DV57" s="974"/>
      <c r="DW57" s="975"/>
      <c r="DX57" s="975"/>
      <c r="DY57" s="975"/>
      <c r="DZ57" s="976"/>
      <c r="EA57" s="180"/>
    </row>
    <row r="58" spans="1:131" s="181" customFormat="1" ht="26.25" customHeight="1" x14ac:dyDescent="0.2">
      <c r="A58" s="194">
        <v>31</v>
      </c>
      <c r="B58" s="988"/>
      <c r="C58" s="989"/>
      <c r="D58" s="989"/>
      <c r="E58" s="989"/>
      <c r="F58" s="989"/>
      <c r="G58" s="989"/>
      <c r="H58" s="989"/>
      <c r="I58" s="989"/>
      <c r="J58" s="989"/>
      <c r="K58" s="989"/>
      <c r="L58" s="989"/>
      <c r="M58" s="989"/>
      <c r="N58" s="989"/>
      <c r="O58" s="989"/>
      <c r="P58" s="990"/>
      <c r="Q58" s="991"/>
      <c r="R58" s="982"/>
      <c r="S58" s="982"/>
      <c r="T58" s="982"/>
      <c r="U58" s="982"/>
      <c r="V58" s="982"/>
      <c r="W58" s="982"/>
      <c r="X58" s="982"/>
      <c r="Y58" s="982"/>
      <c r="Z58" s="982"/>
      <c r="AA58" s="982"/>
      <c r="AB58" s="982"/>
      <c r="AC58" s="982"/>
      <c r="AD58" s="982"/>
      <c r="AE58" s="992"/>
      <c r="AF58" s="993"/>
      <c r="AG58" s="994"/>
      <c r="AH58" s="994"/>
      <c r="AI58" s="994"/>
      <c r="AJ58" s="995"/>
      <c r="AK58" s="998"/>
      <c r="AL58" s="982"/>
      <c r="AM58" s="982"/>
      <c r="AN58" s="982"/>
      <c r="AO58" s="982"/>
      <c r="AP58" s="982"/>
      <c r="AQ58" s="982"/>
      <c r="AR58" s="982"/>
      <c r="AS58" s="982"/>
      <c r="AT58" s="982"/>
      <c r="AU58" s="982"/>
      <c r="AV58" s="982"/>
      <c r="AW58" s="982"/>
      <c r="AX58" s="982"/>
      <c r="AY58" s="982"/>
      <c r="AZ58" s="982"/>
      <c r="BA58" s="982"/>
      <c r="BB58" s="982"/>
      <c r="BC58" s="982"/>
      <c r="BD58" s="982"/>
      <c r="BE58" s="996"/>
      <c r="BF58" s="996"/>
      <c r="BG58" s="996"/>
      <c r="BH58" s="996"/>
      <c r="BI58" s="997"/>
      <c r="BJ58" s="186"/>
      <c r="BK58" s="186"/>
      <c r="BL58" s="186"/>
      <c r="BM58" s="186"/>
      <c r="BN58" s="186"/>
      <c r="BO58" s="198"/>
      <c r="BP58" s="198"/>
      <c r="BQ58" s="195">
        <v>52</v>
      </c>
      <c r="BR58" s="196"/>
      <c r="BS58" s="977"/>
      <c r="BT58" s="978"/>
      <c r="BU58" s="978"/>
      <c r="BV58" s="978"/>
      <c r="BW58" s="978"/>
      <c r="BX58" s="978"/>
      <c r="BY58" s="978"/>
      <c r="BZ58" s="978"/>
      <c r="CA58" s="978"/>
      <c r="CB58" s="978"/>
      <c r="CC58" s="978"/>
      <c r="CD58" s="978"/>
      <c r="CE58" s="978"/>
      <c r="CF58" s="978"/>
      <c r="CG58" s="979"/>
      <c r="CH58" s="971"/>
      <c r="CI58" s="972"/>
      <c r="CJ58" s="972"/>
      <c r="CK58" s="972"/>
      <c r="CL58" s="973"/>
      <c r="CM58" s="971"/>
      <c r="CN58" s="972"/>
      <c r="CO58" s="972"/>
      <c r="CP58" s="972"/>
      <c r="CQ58" s="973"/>
      <c r="CR58" s="971"/>
      <c r="CS58" s="972"/>
      <c r="CT58" s="972"/>
      <c r="CU58" s="972"/>
      <c r="CV58" s="973"/>
      <c r="CW58" s="971"/>
      <c r="CX58" s="972"/>
      <c r="CY58" s="972"/>
      <c r="CZ58" s="972"/>
      <c r="DA58" s="973"/>
      <c r="DB58" s="971"/>
      <c r="DC58" s="972"/>
      <c r="DD58" s="972"/>
      <c r="DE58" s="972"/>
      <c r="DF58" s="973"/>
      <c r="DG58" s="971"/>
      <c r="DH58" s="972"/>
      <c r="DI58" s="972"/>
      <c r="DJ58" s="972"/>
      <c r="DK58" s="973"/>
      <c r="DL58" s="971"/>
      <c r="DM58" s="972"/>
      <c r="DN58" s="972"/>
      <c r="DO58" s="972"/>
      <c r="DP58" s="973"/>
      <c r="DQ58" s="971"/>
      <c r="DR58" s="972"/>
      <c r="DS58" s="972"/>
      <c r="DT58" s="972"/>
      <c r="DU58" s="973"/>
      <c r="DV58" s="974"/>
      <c r="DW58" s="975"/>
      <c r="DX58" s="975"/>
      <c r="DY58" s="975"/>
      <c r="DZ58" s="976"/>
      <c r="EA58" s="180"/>
    </row>
    <row r="59" spans="1:131" s="181" customFormat="1" ht="26.25" customHeight="1" x14ac:dyDescent="0.2">
      <c r="A59" s="194">
        <v>32</v>
      </c>
      <c r="B59" s="988"/>
      <c r="C59" s="989"/>
      <c r="D59" s="989"/>
      <c r="E59" s="989"/>
      <c r="F59" s="989"/>
      <c r="G59" s="989"/>
      <c r="H59" s="989"/>
      <c r="I59" s="989"/>
      <c r="J59" s="989"/>
      <c r="K59" s="989"/>
      <c r="L59" s="989"/>
      <c r="M59" s="989"/>
      <c r="N59" s="989"/>
      <c r="O59" s="989"/>
      <c r="P59" s="990"/>
      <c r="Q59" s="991"/>
      <c r="R59" s="982"/>
      <c r="S59" s="982"/>
      <c r="T59" s="982"/>
      <c r="U59" s="982"/>
      <c r="V59" s="982"/>
      <c r="W59" s="982"/>
      <c r="X59" s="982"/>
      <c r="Y59" s="982"/>
      <c r="Z59" s="982"/>
      <c r="AA59" s="982"/>
      <c r="AB59" s="982"/>
      <c r="AC59" s="982"/>
      <c r="AD59" s="982"/>
      <c r="AE59" s="992"/>
      <c r="AF59" s="993"/>
      <c r="AG59" s="994"/>
      <c r="AH59" s="994"/>
      <c r="AI59" s="994"/>
      <c r="AJ59" s="995"/>
      <c r="AK59" s="998"/>
      <c r="AL59" s="982"/>
      <c r="AM59" s="982"/>
      <c r="AN59" s="982"/>
      <c r="AO59" s="982"/>
      <c r="AP59" s="982"/>
      <c r="AQ59" s="982"/>
      <c r="AR59" s="982"/>
      <c r="AS59" s="982"/>
      <c r="AT59" s="982"/>
      <c r="AU59" s="982"/>
      <c r="AV59" s="982"/>
      <c r="AW59" s="982"/>
      <c r="AX59" s="982"/>
      <c r="AY59" s="982"/>
      <c r="AZ59" s="982"/>
      <c r="BA59" s="982"/>
      <c r="BB59" s="982"/>
      <c r="BC59" s="982"/>
      <c r="BD59" s="982"/>
      <c r="BE59" s="996"/>
      <c r="BF59" s="996"/>
      <c r="BG59" s="996"/>
      <c r="BH59" s="996"/>
      <c r="BI59" s="997"/>
      <c r="BJ59" s="186"/>
      <c r="BK59" s="186"/>
      <c r="BL59" s="186"/>
      <c r="BM59" s="186"/>
      <c r="BN59" s="186"/>
      <c r="BO59" s="198"/>
      <c r="BP59" s="198"/>
      <c r="BQ59" s="195">
        <v>53</v>
      </c>
      <c r="BR59" s="196"/>
      <c r="BS59" s="977"/>
      <c r="BT59" s="978"/>
      <c r="BU59" s="978"/>
      <c r="BV59" s="978"/>
      <c r="BW59" s="978"/>
      <c r="BX59" s="978"/>
      <c r="BY59" s="978"/>
      <c r="BZ59" s="978"/>
      <c r="CA59" s="978"/>
      <c r="CB59" s="978"/>
      <c r="CC59" s="978"/>
      <c r="CD59" s="978"/>
      <c r="CE59" s="978"/>
      <c r="CF59" s="978"/>
      <c r="CG59" s="979"/>
      <c r="CH59" s="971"/>
      <c r="CI59" s="972"/>
      <c r="CJ59" s="972"/>
      <c r="CK59" s="972"/>
      <c r="CL59" s="973"/>
      <c r="CM59" s="971"/>
      <c r="CN59" s="972"/>
      <c r="CO59" s="972"/>
      <c r="CP59" s="972"/>
      <c r="CQ59" s="973"/>
      <c r="CR59" s="971"/>
      <c r="CS59" s="972"/>
      <c r="CT59" s="972"/>
      <c r="CU59" s="972"/>
      <c r="CV59" s="973"/>
      <c r="CW59" s="971"/>
      <c r="CX59" s="972"/>
      <c r="CY59" s="972"/>
      <c r="CZ59" s="972"/>
      <c r="DA59" s="973"/>
      <c r="DB59" s="971"/>
      <c r="DC59" s="972"/>
      <c r="DD59" s="972"/>
      <c r="DE59" s="972"/>
      <c r="DF59" s="973"/>
      <c r="DG59" s="971"/>
      <c r="DH59" s="972"/>
      <c r="DI59" s="972"/>
      <c r="DJ59" s="972"/>
      <c r="DK59" s="973"/>
      <c r="DL59" s="971"/>
      <c r="DM59" s="972"/>
      <c r="DN59" s="972"/>
      <c r="DO59" s="972"/>
      <c r="DP59" s="973"/>
      <c r="DQ59" s="971"/>
      <c r="DR59" s="972"/>
      <c r="DS59" s="972"/>
      <c r="DT59" s="972"/>
      <c r="DU59" s="973"/>
      <c r="DV59" s="974"/>
      <c r="DW59" s="975"/>
      <c r="DX59" s="975"/>
      <c r="DY59" s="975"/>
      <c r="DZ59" s="976"/>
      <c r="EA59" s="180"/>
    </row>
    <row r="60" spans="1:131" s="181" customFormat="1" ht="26.25" customHeight="1" x14ac:dyDescent="0.2">
      <c r="A60" s="194">
        <v>33</v>
      </c>
      <c r="B60" s="988"/>
      <c r="C60" s="989"/>
      <c r="D60" s="989"/>
      <c r="E60" s="989"/>
      <c r="F60" s="989"/>
      <c r="G60" s="989"/>
      <c r="H60" s="989"/>
      <c r="I60" s="989"/>
      <c r="J60" s="989"/>
      <c r="K60" s="989"/>
      <c r="L60" s="989"/>
      <c r="M60" s="989"/>
      <c r="N60" s="989"/>
      <c r="O60" s="989"/>
      <c r="P60" s="990"/>
      <c r="Q60" s="991"/>
      <c r="R60" s="982"/>
      <c r="S60" s="982"/>
      <c r="T60" s="982"/>
      <c r="U60" s="982"/>
      <c r="V60" s="982"/>
      <c r="W60" s="982"/>
      <c r="X60" s="982"/>
      <c r="Y60" s="982"/>
      <c r="Z60" s="982"/>
      <c r="AA60" s="982"/>
      <c r="AB60" s="982"/>
      <c r="AC60" s="982"/>
      <c r="AD60" s="982"/>
      <c r="AE60" s="992"/>
      <c r="AF60" s="993"/>
      <c r="AG60" s="994"/>
      <c r="AH60" s="994"/>
      <c r="AI60" s="994"/>
      <c r="AJ60" s="995"/>
      <c r="AK60" s="998"/>
      <c r="AL60" s="982"/>
      <c r="AM60" s="982"/>
      <c r="AN60" s="982"/>
      <c r="AO60" s="982"/>
      <c r="AP60" s="982"/>
      <c r="AQ60" s="982"/>
      <c r="AR60" s="982"/>
      <c r="AS60" s="982"/>
      <c r="AT60" s="982"/>
      <c r="AU60" s="982"/>
      <c r="AV60" s="982"/>
      <c r="AW60" s="982"/>
      <c r="AX60" s="982"/>
      <c r="AY60" s="982"/>
      <c r="AZ60" s="982"/>
      <c r="BA60" s="982"/>
      <c r="BB60" s="982"/>
      <c r="BC60" s="982"/>
      <c r="BD60" s="982"/>
      <c r="BE60" s="996"/>
      <c r="BF60" s="996"/>
      <c r="BG60" s="996"/>
      <c r="BH60" s="996"/>
      <c r="BI60" s="997"/>
      <c r="BJ60" s="186"/>
      <c r="BK60" s="186"/>
      <c r="BL60" s="186"/>
      <c r="BM60" s="186"/>
      <c r="BN60" s="186"/>
      <c r="BO60" s="198"/>
      <c r="BP60" s="198"/>
      <c r="BQ60" s="195">
        <v>54</v>
      </c>
      <c r="BR60" s="196"/>
      <c r="BS60" s="977"/>
      <c r="BT60" s="978"/>
      <c r="BU60" s="978"/>
      <c r="BV60" s="978"/>
      <c r="BW60" s="978"/>
      <c r="BX60" s="978"/>
      <c r="BY60" s="978"/>
      <c r="BZ60" s="978"/>
      <c r="CA60" s="978"/>
      <c r="CB60" s="978"/>
      <c r="CC60" s="978"/>
      <c r="CD60" s="978"/>
      <c r="CE60" s="978"/>
      <c r="CF60" s="978"/>
      <c r="CG60" s="979"/>
      <c r="CH60" s="971"/>
      <c r="CI60" s="972"/>
      <c r="CJ60" s="972"/>
      <c r="CK60" s="972"/>
      <c r="CL60" s="973"/>
      <c r="CM60" s="971"/>
      <c r="CN60" s="972"/>
      <c r="CO60" s="972"/>
      <c r="CP60" s="972"/>
      <c r="CQ60" s="973"/>
      <c r="CR60" s="971"/>
      <c r="CS60" s="972"/>
      <c r="CT60" s="972"/>
      <c r="CU60" s="972"/>
      <c r="CV60" s="973"/>
      <c r="CW60" s="971"/>
      <c r="CX60" s="972"/>
      <c r="CY60" s="972"/>
      <c r="CZ60" s="972"/>
      <c r="DA60" s="973"/>
      <c r="DB60" s="971"/>
      <c r="DC60" s="972"/>
      <c r="DD60" s="972"/>
      <c r="DE60" s="972"/>
      <c r="DF60" s="973"/>
      <c r="DG60" s="971"/>
      <c r="DH60" s="972"/>
      <c r="DI60" s="972"/>
      <c r="DJ60" s="972"/>
      <c r="DK60" s="973"/>
      <c r="DL60" s="971"/>
      <c r="DM60" s="972"/>
      <c r="DN60" s="972"/>
      <c r="DO60" s="972"/>
      <c r="DP60" s="973"/>
      <c r="DQ60" s="971"/>
      <c r="DR60" s="972"/>
      <c r="DS60" s="972"/>
      <c r="DT60" s="972"/>
      <c r="DU60" s="973"/>
      <c r="DV60" s="974"/>
      <c r="DW60" s="975"/>
      <c r="DX60" s="975"/>
      <c r="DY60" s="975"/>
      <c r="DZ60" s="976"/>
      <c r="EA60" s="180"/>
    </row>
    <row r="61" spans="1:131" s="181" customFormat="1" ht="26.25" customHeight="1" thickBot="1" x14ac:dyDescent="0.25">
      <c r="A61" s="194">
        <v>34</v>
      </c>
      <c r="B61" s="988"/>
      <c r="C61" s="989"/>
      <c r="D61" s="989"/>
      <c r="E61" s="989"/>
      <c r="F61" s="989"/>
      <c r="G61" s="989"/>
      <c r="H61" s="989"/>
      <c r="I61" s="989"/>
      <c r="J61" s="989"/>
      <c r="K61" s="989"/>
      <c r="L61" s="989"/>
      <c r="M61" s="989"/>
      <c r="N61" s="989"/>
      <c r="O61" s="989"/>
      <c r="P61" s="990"/>
      <c r="Q61" s="991"/>
      <c r="R61" s="982"/>
      <c r="S61" s="982"/>
      <c r="T61" s="982"/>
      <c r="U61" s="982"/>
      <c r="V61" s="982"/>
      <c r="W61" s="982"/>
      <c r="X61" s="982"/>
      <c r="Y61" s="982"/>
      <c r="Z61" s="982"/>
      <c r="AA61" s="982"/>
      <c r="AB61" s="982"/>
      <c r="AC61" s="982"/>
      <c r="AD61" s="982"/>
      <c r="AE61" s="992"/>
      <c r="AF61" s="993"/>
      <c r="AG61" s="994"/>
      <c r="AH61" s="994"/>
      <c r="AI61" s="994"/>
      <c r="AJ61" s="995"/>
      <c r="AK61" s="998"/>
      <c r="AL61" s="982"/>
      <c r="AM61" s="982"/>
      <c r="AN61" s="982"/>
      <c r="AO61" s="982"/>
      <c r="AP61" s="982"/>
      <c r="AQ61" s="982"/>
      <c r="AR61" s="982"/>
      <c r="AS61" s="982"/>
      <c r="AT61" s="982"/>
      <c r="AU61" s="982"/>
      <c r="AV61" s="982"/>
      <c r="AW61" s="982"/>
      <c r="AX61" s="982"/>
      <c r="AY61" s="982"/>
      <c r="AZ61" s="982"/>
      <c r="BA61" s="982"/>
      <c r="BB61" s="982"/>
      <c r="BC61" s="982"/>
      <c r="BD61" s="982"/>
      <c r="BE61" s="996"/>
      <c r="BF61" s="996"/>
      <c r="BG61" s="996"/>
      <c r="BH61" s="996"/>
      <c r="BI61" s="997"/>
      <c r="BJ61" s="186"/>
      <c r="BK61" s="186"/>
      <c r="BL61" s="186"/>
      <c r="BM61" s="186"/>
      <c r="BN61" s="186"/>
      <c r="BO61" s="198"/>
      <c r="BP61" s="198"/>
      <c r="BQ61" s="195">
        <v>55</v>
      </c>
      <c r="BR61" s="196"/>
      <c r="BS61" s="977"/>
      <c r="BT61" s="978"/>
      <c r="BU61" s="978"/>
      <c r="BV61" s="978"/>
      <c r="BW61" s="978"/>
      <c r="BX61" s="978"/>
      <c r="BY61" s="978"/>
      <c r="BZ61" s="978"/>
      <c r="CA61" s="978"/>
      <c r="CB61" s="978"/>
      <c r="CC61" s="978"/>
      <c r="CD61" s="978"/>
      <c r="CE61" s="978"/>
      <c r="CF61" s="978"/>
      <c r="CG61" s="979"/>
      <c r="CH61" s="971"/>
      <c r="CI61" s="972"/>
      <c r="CJ61" s="972"/>
      <c r="CK61" s="972"/>
      <c r="CL61" s="973"/>
      <c r="CM61" s="971"/>
      <c r="CN61" s="972"/>
      <c r="CO61" s="972"/>
      <c r="CP61" s="972"/>
      <c r="CQ61" s="973"/>
      <c r="CR61" s="971"/>
      <c r="CS61" s="972"/>
      <c r="CT61" s="972"/>
      <c r="CU61" s="972"/>
      <c r="CV61" s="973"/>
      <c r="CW61" s="971"/>
      <c r="CX61" s="972"/>
      <c r="CY61" s="972"/>
      <c r="CZ61" s="972"/>
      <c r="DA61" s="973"/>
      <c r="DB61" s="971"/>
      <c r="DC61" s="972"/>
      <c r="DD61" s="972"/>
      <c r="DE61" s="972"/>
      <c r="DF61" s="973"/>
      <c r="DG61" s="971"/>
      <c r="DH61" s="972"/>
      <c r="DI61" s="972"/>
      <c r="DJ61" s="972"/>
      <c r="DK61" s="973"/>
      <c r="DL61" s="971"/>
      <c r="DM61" s="972"/>
      <c r="DN61" s="972"/>
      <c r="DO61" s="972"/>
      <c r="DP61" s="973"/>
      <c r="DQ61" s="971"/>
      <c r="DR61" s="972"/>
      <c r="DS61" s="972"/>
      <c r="DT61" s="972"/>
      <c r="DU61" s="973"/>
      <c r="DV61" s="974"/>
      <c r="DW61" s="975"/>
      <c r="DX61" s="975"/>
      <c r="DY61" s="975"/>
      <c r="DZ61" s="976"/>
      <c r="EA61" s="180"/>
    </row>
    <row r="62" spans="1:131" s="181" customFormat="1" ht="26.25" customHeight="1" x14ac:dyDescent="0.2">
      <c r="A62" s="194">
        <v>35</v>
      </c>
      <c r="B62" s="988"/>
      <c r="C62" s="989"/>
      <c r="D62" s="989"/>
      <c r="E62" s="989"/>
      <c r="F62" s="989"/>
      <c r="G62" s="989"/>
      <c r="H62" s="989"/>
      <c r="I62" s="989"/>
      <c r="J62" s="989"/>
      <c r="K62" s="989"/>
      <c r="L62" s="989"/>
      <c r="M62" s="989"/>
      <c r="N62" s="989"/>
      <c r="O62" s="989"/>
      <c r="P62" s="990"/>
      <c r="Q62" s="991"/>
      <c r="R62" s="982"/>
      <c r="S62" s="982"/>
      <c r="T62" s="982"/>
      <c r="U62" s="982"/>
      <c r="V62" s="982"/>
      <c r="W62" s="982"/>
      <c r="X62" s="982"/>
      <c r="Y62" s="982"/>
      <c r="Z62" s="982"/>
      <c r="AA62" s="982"/>
      <c r="AB62" s="982"/>
      <c r="AC62" s="982"/>
      <c r="AD62" s="982"/>
      <c r="AE62" s="992"/>
      <c r="AF62" s="993"/>
      <c r="AG62" s="994"/>
      <c r="AH62" s="994"/>
      <c r="AI62" s="994"/>
      <c r="AJ62" s="995"/>
      <c r="AK62" s="998"/>
      <c r="AL62" s="982"/>
      <c r="AM62" s="982"/>
      <c r="AN62" s="982"/>
      <c r="AO62" s="982"/>
      <c r="AP62" s="982"/>
      <c r="AQ62" s="982"/>
      <c r="AR62" s="982"/>
      <c r="AS62" s="982"/>
      <c r="AT62" s="982"/>
      <c r="AU62" s="982"/>
      <c r="AV62" s="982"/>
      <c r="AW62" s="982"/>
      <c r="AX62" s="982"/>
      <c r="AY62" s="982"/>
      <c r="AZ62" s="982"/>
      <c r="BA62" s="982"/>
      <c r="BB62" s="982"/>
      <c r="BC62" s="982"/>
      <c r="BD62" s="982"/>
      <c r="BE62" s="996"/>
      <c r="BF62" s="996"/>
      <c r="BG62" s="996"/>
      <c r="BH62" s="996"/>
      <c r="BI62" s="997"/>
      <c r="BJ62" s="985" t="s">
        <v>474</v>
      </c>
      <c r="BK62" s="986"/>
      <c r="BL62" s="986"/>
      <c r="BM62" s="986"/>
      <c r="BN62" s="987"/>
      <c r="BO62" s="198"/>
      <c r="BP62" s="198"/>
      <c r="BQ62" s="195">
        <v>56</v>
      </c>
      <c r="BR62" s="196"/>
      <c r="BS62" s="977"/>
      <c r="BT62" s="978"/>
      <c r="BU62" s="978"/>
      <c r="BV62" s="978"/>
      <c r="BW62" s="978"/>
      <c r="BX62" s="978"/>
      <c r="BY62" s="978"/>
      <c r="BZ62" s="978"/>
      <c r="CA62" s="978"/>
      <c r="CB62" s="978"/>
      <c r="CC62" s="978"/>
      <c r="CD62" s="978"/>
      <c r="CE62" s="978"/>
      <c r="CF62" s="978"/>
      <c r="CG62" s="979"/>
      <c r="CH62" s="971"/>
      <c r="CI62" s="972"/>
      <c r="CJ62" s="972"/>
      <c r="CK62" s="972"/>
      <c r="CL62" s="973"/>
      <c r="CM62" s="971"/>
      <c r="CN62" s="972"/>
      <c r="CO62" s="972"/>
      <c r="CP62" s="972"/>
      <c r="CQ62" s="973"/>
      <c r="CR62" s="971"/>
      <c r="CS62" s="972"/>
      <c r="CT62" s="972"/>
      <c r="CU62" s="972"/>
      <c r="CV62" s="973"/>
      <c r="CW62" s="971"/>
      <c r="CX62" s="972"/>
      <c r="CY62" s="972"/>
      <c r="CZ62" s="972"/>
      <c r="DA62" s="973"/>
      <c r="DB62" s="971"/>
      <c r="DC62" s="972"/>
      <c r="DD62" s="972"/>
      <c r="DE62" s="972"/>
      <c r="DF62" s="973"/>
      <c r="DG62" s="971"/>
      <c r="DH62" s="972"/>
      <c r="DI62" s="972"/>
      <c r="DJ62" s="972"/>
      <c r="DK62" s="973"/>
      <c r="DL62" s="971"/>
      <c r="DM62" s="972"/>
      <c r="DN62" s="972"/>
      <c r="DO62" s="972"/>
      <c r="DP62" s="973"/>
      <c r="DQ62" s="971"/>
      <c r="DR62" s="972"/>
      <c r="DS62" s="972"/>
      <c r="DT62" s="972"/>
      <c r="DU62" s="973"/>
      <c r="DV62" s="974"/>
      <c r="DW62" s="975"/>
      <c r="DX62" s="975"/>
      <c r="DY62" s="975"/>
      <c r="DZ62" s="976"/>
      <c r="EA62" s="180"/>
    </row>
    <row r="63" spans="1:131" s="181" customFormat="1" ht="26.25" customHeight="1" thickBot="1" x14ac:dyDescent="0.25">
      <c r="A63" s="197" t="s">
        <v>451</v>
      </c>
      <c r="B63" s="900" t="s">
        <v>475</v>
      </c>
      <c r="C63" s="901"/>
      <c r="D63" s="901"/>
      <c r="E63" s="901"/>
      <c r="F63" s="901"/>
      <c r="G63" s="901"/>
      <c r="H63" s="901"/>
      <c r="I63" s="901"/>
      <c r="J63" s="901"/>
      <c r="K63" s="901"/>
      <c r="L63" s="901"/>
      <c r="M63" s="901"/>
      <c r="N63" s="901"/>
      <c r="O63" s="901"/>
      <c r="P63" s="902"/>
      <c r="Q63" s="903"/>
      <c r="R63" s="904"/>
      <c r="S63" s="904"/>
      <c r="T63" s="904"/>
      <c r="U63" s="904"/>
      <c r="V63" s="904"/>
      <c r="W63" s="904"/>
      <c r="X63" s="904"/>
      <c r="Y63" s="904"/>
      <c r="Z63" s="904"/>
      <c r="AA63" s="904"/>
      <c r="AB63" s="904"/>
      <c r="AC63" s="904"/>
      <c r="AD63" s="904"/>
      <c r="AE63" s="999"/>
      <c r="AF63" s="1000">
        <v>3105</v>
      </c>
      <c r="AG63" s="894"/>
      <c r="AH63" s="894"/>
      <c r="AI63" s="894"/>
      <c r="AJ63" s="1001"/>
      <c r="AK63" s="963"/>
      <c r="AL63" s="904"/>
      <c r="AM63" s="904"/>
      <c r="AN63" s="904"/>
      <c r="AO63" s="904"/>
      <c r="AP63" s="894">
        <f>AP28+AP29+AP30+AP31+AP32+AP33+AP34+AP35</f>
        <v>30464</v>
      </c>
      <c r="AQ63" s="894"/>
      <c r="AR63" s="894"/>
      <c r="AS63" s="894"/>
      <c r="AT63" s="894"/>
      <c r="AU63" s="894">
        <f>AU28+AU29+AU30+AU31+AU32+AU33+AU34+AU35</f>
        <v>11297</v>
      </c>
      <c r="AV63" s="894"/>
      <c r="AW63" s="894"/>
      <c r="AX63" s="894"/>
      <c r="AY63" s="894"/>
      <c r="AZ63" s="904"/>
      <c r="BA63" s="904"/>
      <c r="BB63" s="904"/>
      <c r="BC63" s="904"/>
      <c r="BD63" s="904"/>
      <c r="BE63" s="895"/>
      <c r="BF63" s="895"/>
      <c r="BG63" s="895"/>
      <c r="BH63" s="895"/>
      <c r="BI63" s="896"/>
      <c r="BJ63" s="983" t="s">
        <v>476</v>
      </c>
      <c r="BK63" s="936"/>
      <c r="BL63" s="936"/>
      <c r="BM63" s="936"/>
      <c r="BN63" s="984"/>
      <c r="BO63" s="198"/>
      <c r="BP63" s="198"/>
      <c r="BQ63" s="195">
        <v>57</v>
      </c>
      <c r="BR63" s="196"/>
      <c r="BS63" s="977"/>
      <c r="BT63" s="978"/>
      <c r="BU63" s="978"/>
      <c r="BV63" s="978"/>
      <c r="BW63" s="978"/>
      <c r="BX63" s="978"/>
      <c r="BY63" s="978"/>
      <c r="BZ63" s="978"/>
      <c r="CA63" s="978"/>
      <c r="CB63" s="978"/>
      <c r="CC63" s="978"/>
      <c r="CD63" s="978"/>
      <c r="CE63" s="978"/>
      <c r="CF63" s="978"/>
      <c r="CG63" s="979"/>
      <c r="CH63" s="971"/>
      <c r="CI63" s="972"/>
      <c r="CJ63" s="972"/>
      <c r="CK63" s="972"/>
      <c r="CL63" s="973"/>
      <c r="CM63" s="971"/>
      <c r="CN63" s="972"/>
      <c r="CO63" s="972"/>
      <c r="CP63" s="972"/>
      <c r="CQ63" s="973"/>
      <c r="CR63" s="971"/>
      <c r="CS63" s="972"/>
      <c r="CT63" s="972"/>
      <c r="CU63" s="972"/>
      <c r="CV63" s="973"/>
      <c r="CW63" s="971"/>
      <c r="CX63" s="972"/>
      <c r="CY63" s="972"/>
      <c r="CZ63" s="972"/>
      <c r="DA63" s="973"/>
      <c r="DB63" s="971"/>
      <c r="DC63" s="972"/>
      <c r="DD63" s="972"/>
      <c r="DE63" s="972"/>
      <c r="DF63" s="973"/>
      <c r="DG63" s="971"/>
      <c r="DH63" s="972"/>
      <c r="DI63" s="972"/>
      <c r="DJ63" s="972"/>
      <c r="DK63" s="973"/>
      <c r="DL63" s="971"/>
      <c r="DM63" s="972"/>
      <c r="DN63" s="972"/>
      <c r="DO63" s="972"/>
      <c r="DP63" s="973"/>
      <c r="DQ63" s="971"/>
      <c r="DR63" s="972"/>
      <c r="DS63" s="972"/>
      <c r="DT63" s="972"/>
      <c r="DU63" s="973"/>
      <c r="DV63" s="974"/>
      <c r="DW63" s="975"/>
      <c r="DX63" s="975"/>
      <c r="DY63" s="975"/>
      <c r="DZ63" s="976"/>
      <c r="EA63" s="180"/>
    </row>
    <row r="64" spans="1:131" s="181" customFormat="1" ht="26.25" customHeight="1" x14ac:dyDescent="0.2">
      <c r="A64" s="198"/>
      <c r="B64" s="198"/>
      <c r="C64" s="198"/>
      <c r="D64" s="198"/>
      <c r="E64" s="198"/>
      <c r="F64" s="198"/>
      <c r="G64" s="198"/>
      <c r="H64" s="198"/>
      <c r="I64" s="198"/>
      <c r="J64" s="198"/>
      <c r="K64" s="198"/>
      <c r="L64" s="198"/>
      <c r="M64" s="198"/>
      <c r="N64" s="198"/>
      <c r="O64" s="198"/>
      <c r="P64" s="198"/>
      <c r="Q64" s="198"/>
      <c r="R64" s="198"/>
      <c r="S64" s="198"/>
      <c r="T64" s="198"/>
      <c r="U64" s="198"/>
      <c r="V64" s="198"/>
      <c r="W64" s="198"/>
      <c r="X64" s="198"/>
      <c r="Y64" s="198"/>
      <c r="Z64" s="198"/>
      <c r="AA64" s="198"/>
      <c r="AB64" s="198"/>
      <c r="AC64" s="198"/>
      <c r="AD64" s="198"/>
      <c r="AE64" s="198"/>
      <c r="AF64" s="198"/>
      <c r="AG64" s="198"/>
      <c r="AH64" s="198"/>
      <c r="AI64" s="198"/>
      <c r="AJ64" s="198"/>
      <c r="AK64" s="198"/>
      <c r="AL64" s="198"/>
      <c r="AM64" s="198"/>
      <c r="AN64" s="198"/>
      <c r="AO64" s="198"/>
      <c r="AP64" s="198"/>
      <c r="AQ64" s="198"/>
      <c r="AR64" s="198"/>
      <c r="AS64" s="198"/>
      <c r="AT64" s="198"/>
      <c r="AU64" s="198"/>
      <c r="AV64" s="198"/>
      <c r="AW64" s="198"/>
      <c r="AX64" s="198"/>
      <c r="AY64" s="198"/>
      <c r="AZ64" s="198"/>
      <c r="BA64" s="198"/>
      <c r="BB64" s="198"/>
      <c r="BC64" s="198"/>
      <c r="BD64" s="198"/>
      <c r="BE64" s="198"/>
      <c r="BF64" s="198"/>
      <c r="BG64" s="198"/>
      <c r="BH64" s="198"/>
      <c r="BI64" s="198"/>
      <c r="BJ64" s="198"/>
      <c r="BK64" s="198"/>
      <c r="BL64" s="198"/>
      <c r="BM64" s="198"/>
      <c r="BN64" s="198"/>
      <c r="BO64" s="198"/>
      <c r="BP64" s="198"/>
      <c r="BQ64" s="195">
        <v>58</v>
      </c>
      <c r="BR64" s="196"/>
      <c r="BS64" s="977"/>
      <c r="BT64" s="978"/>
      <c r="BU64" s="978"/>
      <c r="BV64" s="978"/>
      <c r="BW64" s="978"/>
      <c r="BX64" s="978"/>
      <c r="BY64" s="978"/>
      <c r="BZ64" s="978"/>
      <c r="CA64" s="978"/>
      <c r="CB64" s="978"/>
      <c r="CC64" s="978"/>
      <c r="CD64" s="978"/>
      <c r="CE64" s="978"/>
      <c r="CF64" s="978"/>
      <c r="CG64" s="979"/>
      <c r="CH64" s="971"/>
      <c r="CI64" s="972"/>
      <c r="CJ64" s="972"/>
      <c r="CK64" s="972"/>
      <c r="CL64" s="973"/>
      <c r="CM64" s="971"/>
      <c r="CN64" s="972"/>
      <c r="CO64" s="972"/>
      <c r="CP64" s="972"/>
      <c r="CQ64" s="973"/>
      <c r="CR64" s="971"/>
      <c r="CS64" s="972"/>
      <c r="CT64" s="972"/>
      <c r="CU64" s="972"/>
      <c r="CV64" s="973"/>
      <c r="CW64" s="971"/>
      <c r="CX64" s="972"/>
      <c r="CY64" s="972"/>
      <c r="CZ64" s="972"/>
      <c r="DA64" s="973"/>
      <c r="DB64" s="971"/>
      <c r="DC64" s="972"/>
      <c r="DD64" s="972"/>
      <c r="DE64" s="972"/>
      <c r="DF64" s="973"/>
      <c r="DG64" s="971"/>
      <c r="DH64" s="972"/>
      <c r="DI64" s="972"/>
      <c r="DJ64" s="972"/>
      <c r="DK64" s="973"/>
      <c r="DL64" s="971"/>
      <c r="DM64" s="972"/>
      <c r="DN64" s="972"/>
      <c r="DO64" s="972"/>
      <c r="DP64" s="973"/>
      <c r="DQ64" s="971"/>
      <c r="DR64" s="972"/>
      <c r="DS64" s="972"/>
      <c r="DT64" s="972"/>
      <c r="DU64" s="973"/>
      <c r="DV64" s="974"/>
      <c r="DW64" s="975"/>
      <c r="DX64" s="975"/>
      <c r="DY64" s="975"/>
      <c r="DZ64" s="976"/>
      <c r="EA64" s="180"/>
    </row>
    <row r="65" spans="1:131" s="181" customFormat="1" ht="26.25" customHeight="1" thickBot="1" x14ac:dyDescent="0.25">
      <c r="A65" s="186" t="s">
        <v>477</v>
      </c>
      <c r="B65" s="186"/>
      <c r="C65" s="186"/>
      <c r="D65" s="186"/>
      <c r="E65" s="186"/>
      <c r="F65" s="186"/>
      <c r="G65" s="186"/>
      <c r="H65" s="186"/>
      <c r="I65" s="186"/>
      <c r="J65" s="186"/>
      <c r="K65" s="186"/>
      <c r="L65" s="186"/>
      <c r="M65" s="186"/>
      <c r="N65" s="186"/>
      <c r="O65" s="186"/>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6"/>
      <c r="AY65" s="186"/>
      <c r="AZ65" s="186"/>
      <c r="BA65" s="186"/>
      <c r="BB65" s="186"/>
      <c r="BC65" s="186"/>
      <c r="BD65" s="186"/>
      <c r="BE65" s="198"/>
      <c r="BF65" s="198"/>
      <c r="BG65" s="198"/>
      <c r="BH65" s="198"/>
      <c r="BI65" s="198"/>
      <c r="BJ65" s="198"/>
      <c r="BK65" s="198"/>
      <c r="BL65" s="198"/>
      <c r="BM65" s="198"/>
      <c r="BN65" s="198"/>
      <c r="BO65" s="198"/>
      <c r="BP65" s="198"/>
      <c r="BQ65" s="195">
        <v>59</v>
      </c>
      <c r="BR65" s="196"/>
      <c r="BS65" s="977"/>
      <c r="BT65" s="978"/>
      <c r="BU65" s="978"/>
      <c r="BV65" s="978"/>
      <c r="BW65" s="978"/>
      <c r="BX65" s="978"/>
      <c r="BY65" s="978"/>
      <c r="BZ65" s="978"/>
      <c r="CA65" s="978"/>
      <c r="CB65" s="978"/>
      <c r="CC65" s="978"/>
      <c r="CD65" s="978"/>
      <c r="CE65" s="978"/>
      <c r="CF65" s="978"/>
      <c r="CG65" s="979"/>
      <c r="CH65" s="971"/>
      <c r="CI65" s="972"/>
      <c r="CJ65" s="972"/>
      <c r="CK65" s="972"/>
      <c r="CL65" s="973"/>
      <c r="CM65" s="971"/>
      <c r="CN65" s="972"/>
      <c r="CO65" s="972"/>
      <c r="CP65" s="972"/>
      <c r="CQ65" s="973"/>
      <c r="CR65" s="971"/>
      <c r="CS65" s="972"/>
      <c r="CT65" s="972"/>
      <c r="CU65" s="972"/>
      <c r="CV65" s="973"/>
      <c r="CW65" s="971"/>
      <c r="CX65" s="972"/>
      <c r="CY65" s="972"/>
      <c r="CZ65" s="972"/>
      <c r="DA65" s="973"/>
      <c r="DB65" s="971"/>
      <c r="DC65" s="972"/>
      <c r="DD65" s="972"/>
      <c r="DE65" s="972"/>
      <c r="DF65" s="973"/>
      <c r="DG65" s="971"/>
      <c r="DH65" s="972"/>
      <c r="DI65" s="972"/>
      <c r="DJ65" s="972"/>
      <c r="DK65" s="973"/>
      <c r="DL65" s="971"/>
      <c r="DM65" s="972"/>
      <c r="DN65" s="972"/>
      <c r="DO65" s="972"/>
      <c r="DP65" s="973"/>
      <c r="DQ65" s="971"/>
      <c r="DR65" s="972"/>
      <c r="DS65" s="972"/>
      <c r="DT65" s="972"/>
      <c r="DU65" s="973"/>
      <c r="DV65" s="974"/>
      <c r="DW65" s="975"/>
      <c r="DX65" s="975"/>
      <c r="DY65" s="975"/>
      <c r="DZ65" s="976"/>
      <c r="EA65" s="180"/>
    </row>
    <row r="66" spans="1:131" s="181" customFormat="1" ht="26.25" customHeight="1" x14ac:dyDescent="0.2">
      <c r="A66" s="951" t="s">
        <v>478</v>
      </c>
      <c r="B66" s="952"/>
      <c r="C66" s="952"/>
      <c r="D66" s="952"/>
      <c r="E66" s="952"/>
      <c r="F66" s="952"/>
      <c r="G66" s="952"/>
      <c r="H66" s="952"/>
      <c r="I66" s="952"/>
      <c r="J66" s="952"/>
      <c r="K66" s="952"/>
      <c r="L66" s="952"/>
      <c r="M66" s="952"/>
      <c r="N66" s="952"/>
      <c r="O66" s="952"/>
      <c r="P66" s="953"/>
      <c r="Q66" s="957" t="s">
        <v>479</v>
      </c>
      <c r="R66" s="958"/>
      <c r="S66" s="958"/>
      <c r="T66" s="958"/>
      <c r="U66" s="959"/>
      <c r="V66" s="957" t="s">
        <v>480</v>
      </c>
      <c r="W66" s="958"/>
      <c r="X66" s="958"/>
      <c r="Y66" s="958"/>
      <c r="Z66" s="959"/>
      <c r="AA66" s="957" t="s">
        <v>481</v>
      </c>
      <c r="AB66" s="958"/>
      <c r="AC66" s="958"/>
      <c r="AD66" s="958"/>
      <c r="AE66" s="959"/>
      <c r="AF66" s="964" t="s">
        <v>482</v>
      </c>
      <c r="AG66" s="965"/>
      <c r="AH66" s="965"/>
      <c r="AI66" s="965"/>
      <c r="AJ66" s="966"/>
      <c r="AK66" s="957" t="s">
        <v>483</v>
      </c>
      <c r="AL66" s="952"/>
      <c r="AM66" s="952"/>
      <c r="AN66" s="952"/>
      <c r="AO66" s="953"/>
      <c r="AP66" s="957" t="s">
        <v>484</v>
      </c>
      <c r="AQ66" s="958"/>
      <c r="AR66" s="958"/>
      <c r="AS66" s="958"/>
      <c r="AT66" s="959"/>
      <c r="AU66" s="957" t="s">
        <v>485</v>
      </c>
      <c r="AV66" s="958"/>
      <c r="AW66" s="958"/>
      <c r="AX66" s="958"/>
      <c r="AY66" s="959"/>
      <c r="AZ66" s="957" t="s">
        <v>437</v>
      </c>
      <c r="BA66" s="958"/>
      <c r="BB66" s="958"/>
      <c r="BC66" s="958"/>
      <c r="BD66" s="980"/>
      <c r="BE66" s="198"/>
      <c r="BF66" s="198"/>
      <c r="BG66" s="198"/>
      <c r="BH66" s="198"/>
      <c r="BI66" s="198"/>
      <c r="BJ66" s="198"/>
      <c r="BK66" s="198"/>
      <c r="BL66" s="198"/>
      <c r="BM66" s="198"/>
      <c r="BN66" s="198"/>
      <c r="BO66" s="198"/>
      <c r="BP66" s="198"/>
      <c r="BQ66" s="195">
        <v>60</v>
      </c>
      <c r="BR66" s="200"/>
      <c r="BS66" s="931"/>
      <c r="BT66" s="932"/>
      <c r="BU66" s="932"/>
      <c r="BV66" s="932"/>
      <c r="BW66" s="932"/>
      <c r="BX66" s="932"/>
      <c r="BY66" s="932"/>
      <c r="BZ66" s="932"/>
      <c r="CA66" s="932"/>
      <c r="CB66" s="932"/>
      <c r="CC66" s="932"/>
      <c r="CD66" s="932"/>
      <c r="CE66" s="932"/>
      <c r="CF66" s="932"/>
      <c r="CG66" s="933"/>
      <c r="CH66" s="897"/>
      <c r="CI66" s="898"/>
      <c r="CJ66" s="898"/>
      <c r="CK66" s="898"/>
      <c r="CL66" s="899"/>
      <c r="CM66" s="897"/>
      <c r="CN66" s="898"/>
      <c r="CO66" s="898"/>
      <c r="CP66" s="898"/>
      <c r="CQ66" s="899"/>
      <c r="CR66" s="897"/>
      <c r="CS66" s="898"/>
      <c r="CT66" s="898"/>
      <c r="CU66" s="898"/>
      <c r="CV66" s="899"/>
      <c r="CW66" s="897"/>
      <c r="CX66" s="898"/>
      <c r="CY66" s="898"/>
      <c r="CZ66" s="898"/>
      <c r="DA66" s="899"/>
      <c r="DB66" s="897"/>
      <c r="DC66" s="898"/>
      <c r="DD66" s="898"/>
      <c r="DE66" s="898"/>
      <c r="DF66" s="899"/>
      <c r="DG66" s="897"/>
      <c r="DH66" s="898"/>
      <c r="DI66" s="898"/>
      <c r="DJ66" s="898"/>
      <c r="DK66" s="899"/>
      <c r="DL66" s="897"/>
      <c r="DM66" s="898"/>
      <c r="DN66" s="898"/>
      <c r="DO66" s="898"/>
      <c r="DP66" s="899"/>
      <c r="DQ66" s="897"/>
      <c r="DR66" s="898"/>
      <c r="DS66" s="898"/>
      <c r="DT66" s="898"/>
      <c r="DU66" s="899"/>
      <c r="DV66" s="928"/>
      <c r="DW66" s="929"/>
      <c r="DX66" s="929"/>
      <c r="DY66" s="929"/>
      <c r="DZ66" s="930"/>
      <c r="EA66" s="180"/>
    </row>
    <row r="67" spans="1:131" s="181" customFormat="1" ht="26.25" customHeight="1" thickBot="1" x14ac:dyDescent="0.25">
      <c r="A67" s="954"/>
      <c r="B67" s="955"/>
      <c r="C67" s="955"/>
      <c r="D67" s="955"/>
      <c r="E67" s="955"/>
      <c r="F67" s="955"/>
      <c r="G67" s="955"/>
      <c r="H67" s="955"/>
      <c r="I67" s="955"/>
      <c r="J67" s="955"/>
      <c r="K67" s="955"/>
      <c r="L67" s="955"/>
      <c r="M67" s="955"/>
      <c r="N67" s="955"/>
      <c r="O67" s="955"/>
      <c r="P67" s="956"/>
      <c r="Q67" s="960"/>
      <c r="R67" s="961"/>
      <c r="S67" s="961"/>
      <c r="T67" s="961"/>
      <c r="U67" s="962"/>
      <c r="V67" s="960"/>
      <c r="W67" s="961"/>
      <c r="X67" s="961"/>
      <c r="Y67" s="961"/>
      <c r="Z67" s="962"/>
      <c r="AA67" s="960"/>
      <c r="AB67" s="961"/>
      <c r="AC67" s="961"/>
      <c r="AD67" s="961"/>
      <c r="AE67" s="962"/>
      <c r="AF67" s="967"/>
      <c r="AG67" s="968"/>
      <c r="AH67" s="968"/>
      <c r="AI67" s="968"/>
      <c r="AJ67" s="969"/>
      <c r="AK67" s="970"/>
      <c r="AL67" s="955"/>
      <c r="AM67" s="955"/>
      <c r="AN67" s="955"/>
      <c r="AO67" s="956"/>
      <c r="AP67" s="960"/>
      <c r="AQ67" s="961"/>
      <c r="AR67" s="961"/>
      <c r="AS67" s="961"/>
      <c r="AT67" s="962"/>
      <c r="AU67" s="960"/>
      <c r="AV67" s="961"/>
      <c r="AW67" s="961"/>
      <c r="AX67" s="961"/>
      <c r="AY67" s="962"/>
      <c r="AZ67" s="960"/>
      <c r="BA67" s="961"/>
      <c r="BB67" s="961"/>
      <c r="BC67" s="961"/>
      <c r="BD67" s="981"/>
      <c r="BE67" s="198"/>
      <c r="BF67" s="198"/>
      <c r="BG67" s="198"/>
      <c r="BH67" s="198"/>
      <c r="BI67" s="198"/>
      <c r="BJ67" s="198"/>
      <c r="BK67" s="198"/>
      <c r="BL67" s="198"/>
      <c r="BM67" s="198"/>
      <c r="BN67" s="198"/>
      <c r="BO67" s="198"/>
      <c r="BP67" s="198"/>
      <c r="BQ67" s="195">
        <v>61</v>
      </c>
      <c r="BR67" s="200"/>
      <c r="BS67" s="931"/>
      <c r="BT67" s="932"/>
      <c r="BU67" s="932"/>
      <c r="BV67" s="932"/>
      <c r="BW67" s="932"/>
      <c r="BX67" s="932"/>
      <c r="BY67" s="932"/>
      <c r="BZ67" s="932"/>
      <c r="CA67" s="932"/>
      <c r="CB67" s="932"/>
      <c r="CC67" s="932"/>
      <c r="CD67" s="932"/>
      <c r="CE67" s="932"/>
      <c r="CF67" s="932"/>
      <c r="CG67" s="933"/>
      <c r="CH67" s="897"/>
      <c r="CI67" s="898"/>
      <c r="CJ67" s="898"/>
      <c r="CK67" s="898"/>
      <c r="CL67" s="899"/>
      <c r="CM67" s="897"/>
      <c r="CN67" s="898"/>
      <c r="CO67" s="898"/>
      <c r="CP67" s="898"/>
      <c r="CQ67" s="899"/>
      <c r="CR67" s="897"/>
      <c r="CS67" s="898"/>
      <c r="CT67" s="898"/>
      <c r="CU67" s="898"/>
      <c r="CV67" s="899"/>
      <c r="CW67" s="897"/>
      <c r="CX67" s="898"/>
      <c r="CY67" s="898"/>
      <c r="CZ67" s="898"/>
      <c r="DA67" s="899"/>
      <c r="DB67" s="897"/>
      <c r="DC67" s="898"/>
      <c r="DD67" s="898"/>
      <c r="DE67" s="898"/>
      <c r="DF67" s="899"/>
      <c r="DG67" s="897"/>
      <c r="DH67" s="898"/>
      <c r="DI67" s="898"/>
      <c r="DJ67" s="898"/>
      <c r="DK67" s="899"/>
      <c r="DL67" s="897"/>
      <c r="DM67" s="898"/>
      <c r="DN67" s="898"/>
      <c r="DO67" s="898"/>
      <c r="DP67" s="899"/>
      <c r="DQ67" s="897"/>
      <c r="DR67" s="898"/>
      <c r="DS67" s="898"/>
      <c r="DT67" s="898"/>
      <c r="DU67" s="899"/>
      <c r="DV67" s="928"/>
      <c r="DW67" s="929"/>
      <c r="DX67" s="929"/>
      <c r="DY67" s="929"/>
      <c r="DZ67" s="930"/>
      <c r="EA67" s="180"/>
    </row>
    <row r="68" spans="1:131" s="181" customFormat="1" ht="26.25" customHeight="1" thickTop="1" x14ac:dyDescent="0.2">
      <c r="A68" s="192">
        <v>1</v>
      </c>
      <c r="B68" s="947" t="s">
        <v>577</v>
      </c>
      <c r="C68" s="948"/>
      <c r="D68" s="948"/>
      <c r="E68" s="948"/>
      <c r="F68" s="948"/>
      <c r="G68" s="948"/>
      <c r="H68" s="948"/>
      <c r="I68" s="948"/>
      <c r="J68" s="948"/>
      <c r="K68" s="948"/>
      <c r="L68" s="948"/>
      <c r="M68" s="948"/>
      <c r="N68" s="948"/>
      <c r="O68" s="948"/>
      <c r="P68" s="949"/>
      <c r="Q68" s="950">
        <v>14174</v>
      </c>
      <c r="R68" s="941"/>
      <c r="S68" s="941"/>
      <c r="T68" s="941"/>
      <c r="U68" s="941"/>
      <c r="V68" s="941">
        <v>14123</v>
      </c>
      <c r="W68" s="941"/>
      <c r="X68" s="941"/>
      <c r="Y68" s="941"/>
      <c r="Z68" s="941"/>
      <c r="AA68" s="941">
        <v>51</v>
      </c>
      <c r="AB68" s="941"/>
      <c r="AC68" s="941"/>
      <c r="AD68" s="941"/>
      <c r="AE68" s="941"/>
      <c r="AF68" s="941">
        <v>51</v>
      </c>
      <c r="AG68" s="941"/>
      <c r="AH68" s="941"/>
      <c r="AI68" s="941"/>
      <c r="AJ68" s="941"/>
      <c r="AK68" s="941">
        <v>1557</v>
      </c>
      <c r="AL68" s="941"/>
      <c r="AM68" s="941"/>
      <c r="AN68" s="941"/>
      <c r="AO68" s="941"/>
      <c r="AP68" s="941"/>
      <c r="AQ68" s="941"/>
      <c r="AR68" s="941"/>
      <c r="AS68" s="941"/>
      <c r="AT68" s="941"/>
      <c r="AU68" s="941"/>
      <c r="AV68" s="941"/>
      <c r="AW68" s="941"/>
      <c r="AX68" s="941"/>
      <c r="AY68" s="941"/>
      <c r="AZ68" s="942"/>
      <c r="BA68" s="942"/>
      <c r="BB68" s="942"/>
      <c r="BC68" s="942"/>
      <c r="BD68" s="943"/>
      <c r="BE68" s="198"/>
      <c r="BF68" s="198"/>
      <c r="BG68" s="198"/>
      <c r="BH68" s="198"/>
      <c r="BI68" s="198"/>
      <c r="BJ68" s="198"/>
      <c r="BK68" s="198"/>
      <c r="BL68" s="198"/>
      <c r="BM68" s="198"/>
      <c r="BN68" s="198"/>
      <c r="BO68" s="198"/>
      <c r="BP68" s="198"/>
      <c r="BQ68" s="195">
        <v>62</v>
      </c>
      <c r="BR68" s="200"/>
      <c r="BS68" s="931"/>
      <c r="BT68" s="932"/>
      <c r="BU68" s="932"/>
      <c r="BV68" s="932"/>
      <c r="BW68" s="932"/>
      <c r="BX68" s="932"/>
      <c r="BY68" s="932"/>
      <c r="BZ68" s="932"/>
      <c r="CA68" s="932"/>
      <c r="CB68" s="932"/>
      <c r="CC68" s="932"/>
      <c r="CD68" s="932"/>
      <c r="CE68" s="932"/>
      <c r="CF68" s="932"/>
      <c r="CG68" s="933"/>
      <c r="CH68" s="897"/>
      <c r="CI68" s="898"/>
      <c r="CJ68" s="898"/>
      <c r="CK68" s="898"/>
      <c r="CL68" s="899"/>
      <c r="CM68" s="897"/>
      <c r="CN68" s="898"/>
      <c r="CO68" s="898"/>
      <c r="CP68" s="898"/>
      <c r="CQ68" s="899"/>
      <c r="CR68" s="897"/>
      <c r="CS68" s="898"/>
      <c r="CT68" s="898"/>
      <c r="CU68" s="898"/>
      <c r="CV68" s="899"/>
      <c r="CW68" s="897"/>
      <c r="CX68" s="898"/>
      <c r="CY68" s="898"/>
      <c r="CZ68" s="898"/>
      <c r="DA68" s="899"/>
      <c r="DB68" s="897"/>
      <c r="DC68" s="898"/>
      <c r="DD68" s="898"/>
      <c r="DE68" s="898"/>
      <c r="DF68" s="899"/>
      <c r="DG68" s="897"/>
      <c r="DH68" s="898"/>
      <c r="DI68" s="898"/>
      <c r="DJ68" s="898"/>
      <c r="DK68" s="899"/>
      <c r="DL68" s="897"/>
      <c r="DM68" s="898"/>
      <c r="DN68" s="898"/>
      <c r="DO68" s="898"/>
      <c r="DP68" s="899"/>
      <c r="DQ68" s="897"/>
      <c r="DR68" s="898"/>
      <c r="DS68" s="898"/>
      <c r="DT68" s="898"/>
      <c r="DU68" s="899"/>
      <c r="DV68" s="928"/>
      <c r="DW68" s="929"/>
      <c r="DX68" s="929"/>
      <c r="DY68" s="929"/>
      <c r="DZ68" s="930"/>
      <c r="EA68" s="180"/>
    </row>
    <row r="69" spans="1:131" s="181" customFormat="1" ht="26.25" customHeight="1" x14ac:dyDescent="0.2">
      <c r="A69" s="194">
        <v>2</v>
      </c>
      <c r="B69" s="944" t="s">
        <v>578</v>
      </c>
      <c r="C69" s="945"/>
      <c r="D69" s="945"/>
      <c r="E69" s="945"/>
      <c r="F69" s="945"/>
      <c r="G69" s="945"/>
      <c r="H69" s="945"/>
      <c r="I69" s="945"/>
      <c r="J69" s="945"/>
      <c r="K69" s="945"/>
      <c r="L69" s="945"/>
      <c r="M69" s="945"/>
      <c r="N69" s="945"/>
      <c r="O69" s="945"/>
      <c r="P69" s="946"/>
      <c r="Q69" s="905">
        <v>32</v>
      </c>
      <c r="R69" s="906"/>
      <c r="S69" s="906"/>
      <c r="T69" s="906"/>
      <c r="U69" s="906"/>
      <c r="V69" s="906">
        <v>29</v>
      </c>
      <c r="W69" s="906"/>
      <c r="X69" s="906"/>
      <c r="Y69" s="906"/>
      <c r="Z69" s="906"/>
      <c r="AA69" s="906">
        <v>3</v>
      </c>
      <c r="AB69" s="906"/>
      <c r="AC69" s="906"/>
      <c r="AD69" s="906"/>
      <c r="AE69" s="906"/>
      <c r="AF69" s="906">
        <v>3</v>
      </c>
      <c r="AG69" s="906"/>
      <c r="AH69" s="906"/>
      <c r="AI69" s="906"/>
      <c r="AJ69" s="906"/>
      <c r="AK69" s="906">
        <v>8</v>
      </c>
      <c r="AL69" s="906"/>
      <c r="AM69" s="906"/>
      <c r="AN69" s="906"/>
      <c r="AO69" s="906"/>
      <c r="AP69" s="906"/>
      <c r="AQ69" s="906"/>
      <c r="AR69" s="906"/>
      <c r="AS69" s="906"/>
      <c r="AT69" s="906"/>
      <c r="AU69" s="906"/>
      <c r="AV69" s="906"/>
      <c r="AW69" s="906"/>
      <c r="AX69" s="906"/>
      <c r="AY69" s="906"/>
      <c r="AZ69" s="916"/>
      <c r="BA69" s="916"/>
      <c r="BB69" s="916"/>
      <c r="BC69" s="916"/>
      <c r="BD69" s="917"/>
      <c r="BE69" s="198"/>
      <c r="BF69" s="198"/>
      <c r="BG69" s="198"/>
      <c r="BH69" s="198"/>
      <c r="BI69" s="198"/>
      <c r="BJ69" s="198"/>
      <c r="BK69" s="198"/>
      <c r="BL69" s="198"/>
      <c r="BM69" s="198"/>
      <c r="BN69" s="198"/>
      <c r="BO69" s="198"/>
      <c r="BP69" s="198"/>
      <c r="BQ69" s="195">
        <v>63</v>
      </c>
      <c r="BR69" s="200"/>
      <c r="BS69" s="931"/>
      <c r="BT69" s="932"/>
      <c r="BU69" s="932"/>
      <c r="BV69" s="932"/>
      <c r="BW69" s="932"/>
      <c r="BX69" s="932"/>
      <c r="BY69" s="932"/>
      <c r="BZ69" s="932"/>
      <c r="CA69" s="932"/>
      <c r="CB69" s="932"/>
      <c r="CC69" s="932"/>
      <c r="CD69" s="932"/>
      <c r="CE69" s="932"/>
      <c r="CF69" s="932"/>
      <c r="CG69" s="933"/>
      <c r="CH69" s="897"/>
      <c r="CI69" s="898"/>
      <c r="CJ69" s="898"/>
      <c r="CK69" s="898"/>
      <c r="CL69" s="899"/>
      <c r="CM69" s="897"/>
      <c r="CN69" s="898"/>
      <c r="CO69" s="898"/>
      <c r="CP69" s="898"/>
      <c r="CQ69" s="899"/>
      <c r="CR69" s="897"/>
      <c r="CS69" s="898"/>
      <c r="CT69" s="898"/>
      <c r="CU69" s="898"/>
      <c r="CV69" s="899"/>
      <c r="CW69" s="897"/>
      <c r="CX69" s="898"/>
      <c r="CY69" s="898"/>
      <c r="CZ69" s="898"/>
      <c r="DA69" s="899"/>
      <c r="DB69" s="897"/>
      <c r="DC69" s="898"/>
      <c r="DD69" s="898"/>
      <c r="DE69" s="898"/>
      <c r="DF69" s="899"/>
      <c r="DG69" s="897"/>
      <c r="DH69" s="898"/>
      <c r="DI69" s="898"/>
      <c r="DJ69" s="898"/>
      <c r="DK69" s="899"/>
      <c r="DL69" s="897"/>
      <c r="DM69" s="898"/>
      <c r="DN69" s="898"/>
      <c r="DO69" s="898"/>
      <c r="DP69" s="899"/>
      <c r="DQ69" s="897"/>
      <c r="DR69" s="898"/>
      <c r="DS69" s="898"/>
      <c r="DT69" s="898"/>
      <c r="DU69" s="899"/>
      <c r="DV69" s="928"/>
      <c r="DW69" s="929"/>
      <c r="DX69" s="929"/>
      <c r="DY69" s="929"/>
      <c r="DZ69" s="930"/>
      <c r="EA69" s="180"/>
    </row>
    <row r="70" spans="1:131" s="181" customFormat="1" ht="26.25" customHeight="1" x14ac:dyDescent="0.2">
      <c r="A70" s="194">
        <v>3</v>
      </c>
      <c r="B70" s="944" t="s">
        <v>579</v>
      </c>
      <c r="C70" s="945"/>
      <c r="D70" s="945"/>
      <c r="E70" s="945"/>
      <c r="F70" s="945"/>
      <c r="G70" s="945"/>
      <c r="H70" s="945"/>
      <c r="I70" s="945"/>
      <c r="J70" s="945"/>
      <c r="K70" s="945"/>
      <c r="L70" s="945"/>
      <c r="M70" s="945"/>
      <c r="N70" s="945"/>
      <c r="O70" s="945"/>
      <c r="P70" s="946"/>
      <c r="Q70" s="905">
        <v>2267</v>
      </c>
      <c r="R70" s="906"/>
      <c r="S70" s="906"/>
      <c r="T70" s="906"/>
      <c r="U70" s="906"/>
      <c r="V70" s="906">
        <v>2250</v>
      </c>
      <c r="W70" s="906"/>
      <c r="X70" s="906"/>
      <c r="Y70" s="906"/>
      <c r="Z70" s="906"/>
      <c r="AA70" s="906">
        <v>17</v>
      </c>
      <c r="AB70" s="906"/>
      <c r="AC70" s="906"/>
      <c r="AD70" s="906"/>
      <c r="AE70" s="906"/>
      <c r="AF70" s="906">
        <v>17</v>
      </c>
      <c r="AG70" s="906"/>
      <c r="AH70" s="906"/>
      <c r="AI70" s="906"/>
      <c r="AJ70" s="906"/>
      <c r="AK70" s="906">
        <v>1151</v>
      </c>
      <c r="AL70" s="906"/>
      <c r="AM70" s="906"/>
      <c r="AN70" s="906"/>
      <c r="AO70" s="906"/>
      <c r="AP70" s="906"/>
      <c r="AQ70" s="906"/>
      <c r="AR70" s="906"/>
      <c r="AS70" s="906"/>
      <c r="AT70" s="906"/>
      <c r="AU70" s="906"/>
      <c r="AV70" s="906"/>
      <c r="AW70" s="906"/>
      <c r="AX70" s="906"/>
      <c r="AY70" s="906"/>
      <c r="AZ70" s="916"/>
      <c r="BA70" s="916"/>
      <c r="BB70" s="916"/>
      <c r="BC70" s="916"/>
      <c r="BD70" s="917"/>
      <c r="BE70" s="198"/>
      <c r="BF70" s="198"/>
      <c r="BG70" s="198"/>
      <c r="BH70" s="198"/>
      <c r="BI70" s="198"/>
      <c r="BJ70" s="198"/>
      <c r="BK70" s="198"/>
      <c r="BL70" s="198"/>
      <c r="BM70" s="198"/>
      <c r="BN70" s="198"/>
      <c r="BO70" s="198"/>
      <c r="BP70" s="198"/>
      <c r="BQ70" s="195">
        <v>64</v>
      </c>
      <c r="BR70" s="200"/>
      <c r="BS70" s="931"/>
      <c r="BT70" s="932"/>
      <c r="BU70" s="932"/>
      <c r="BV70" s="932"/>
      <c r="BW70" s="932"/>
      <c r="BX70" s="932"/>
      <c r="BY70" s="932"/>
      <c r="BZ70" s="932"/>
      <c r="CA70" s="932"/>
      <c r="CB70" s="932"/>
      <c r="CC70" s="932"/>
      <c r="CD70" s="932"/>
      <c r="CE70" s="932"/>
      <c r="CF70" s="932"/>
      <c r="CG70" s="933"/>
      <c r="CH70" s="897"/>
      <c r="CI70" s="898"/>
      <c r="CJ70" s="898"/>
      <c r="CK70" s="898"/>
      <c r="CL70" s="899"/>
      <c r="CM70" s="897"/>
      <c r="CN70" s="898"/>
      <c r="CO70" s="898"/>
      <c r="CP70" s="898"/>
      <c r="CQ70" s="899"/>
      <c r="CR70" s="897"/>
      <c r="CS70" s="898"/>
      <c r="CT70" s="898"/>
      <c r="CU70" s="898"/>
      <c r="CV70" s="899"/>
      <c r="CW70" s="897"/>
      <c r="CX70" s="898"/>
      <c r="CY70" s="898"/>
      <c r="CZ70" s="898"/>
      <c r="DA70" s="899"/>
      <c r="DB70" s="897"/>
      <c r="DC70" s="898"/>
      <c r="DD70" s="898"/>
      <c r="DE70" s="898"/>
      <c r="DF70" s="899"/>
      <c r="DG70" s="897"/>
      <c r="DH70" s="898"/>
      <c r="DI70" s="898"/>
      <c r="DJ70" s="898"/>
      <c r="DK70" s="899"/>
      <c r="DL70" s="897"/>
      <c r="DM70" s="898"/>
      <c r="DN70" s="898"/>
      <c r="DO70" s="898"/>
      <c r="DP70" s="899"/>
      <c r="DQ70" s="897"/>
      <c r="DR70" s="898"/>
      <c r="DS70" s="898"/>
      <c r="DT70" s="898"/>
      <c r="DU70" s="899"/>
      <c r="DV70" s="928"/>
      <c r="DW70" s="929"/>
      <c r="DX70" s="929"/>
      <c r="DY70" s="929"/>
      <c r="DZ70" s="930"/>
      <c r="EA70" s="180"/>
    </row>
    <row r="71" spans="1:131" s="181" customFormat="1" ht="26.25" customHeight="1" x14ac:dyDescent="0.2">
      <c r="A71" s="194">
        <v>4</v>
      </c>
      <c r="B71" s="944" t="s">
        <v>586</v>
      </c>
      <c r="C71" s="945"/>
      <c r="D71" s="945"/>
      <c r="E71" s="945"/>
      <c r="F71" s="945"/>
      <c r="G71" s="945"/>
      <c r="H71" s="945"/>
      <c r="I71" s="945"/>
      <c r="J71" s="945"/>
      <c r="K71" s="945"/>
      <c r="L71" s="945"/>
      <c r="M71" s="945"/>
      <c r="N71" s="945"/>
      <c r="O71" s="945"/>
      <c r="P71" s="946"/>
      <c r="Q71" s="905">
        <v>171684</v>
      </c>
      <c r="R71" s="906"/>
      <c r="S71" s="906"/>
      <c r="T71" s="906"/>
      <c r="U71" s="906"/>
      <c r="V71" s="906">
        <v>168545</v>
      </c>
      <c r="W71" s="906"/>
      <c r="X71" s="906"/>
      <c r="Y71" s="906"/>
      <c r="Z71" s="906"/>
      <c r="AA71" s="906">
        <v>3139</v>
      </c>
      <c r="AB71" s="906"/>
      <c r="AC71" s="906"/>
      <c r="AD71" s="906"/>
      <c r="AE71" s="906"/>
      <c r="AF71" s="906">
        <v>3139</v>
      </c>
      <c r="AG71" s="906"/>
      <c r="AH71" s="906"/>
      <c r="AI71" s="906"/>
      <c r="AJ71" s="906"/>
      <c r="AK71" s="906">
        <v>2431</v>
      </c>
      <c r="AL71" s="906"/>
      <c r="AM71" s="906"/>
      <c r="AN71" s="906"/>
      <c r="AO71" s="906"/>
      <c r="AP71" s="906"/>
      <c r="AQ71" s="906"/>
      <c r="AR71" s="906"/>
      <c r="AS71" s="906"/>
      <c r="AT71" s="906"/>
      <c r="AU71" s="906"/>
      <c r="AV71" s="906"/>
      <c r="AW71" s="906"/>
      <c r="AX71" s="906"/>
      <c r="AY71" s="906"/>
      <c r="AZ71" s="916"/>
      <c r="BA71" s="916"/>
      <c r="BB71" s="916"/>
      <c r="BC71" s="916"/>
      <c r="BD71" s="917"/>
      <c r="BE71" s="198"/>
      <c r="BF71" s="198"/>
      <c r="BG71" s="198"/>
      <c r="BH71" s="198"/>
      <c r="BI71" s="198"/>
      <c r="BJ71" s="198"/>
      <c r="BK71" s="198"/>
      <c r="BL71" s="198"/>
      <c r="BM71" s="198"/>
      <c r="BN71" s="198"/>
      <c r="BO71" s="198"/>
      <c r="BP71" s="198"/>
      <c r="BQ71" s="195">
        <v>65</v>
      </c>
      <c r="BR71" s="200"/>
      <c r="BS71" s="931"/>
      <c r="BT71" s="932"/>
      <c r="BU71" s="932"/>
      <c r="BV71" s="932"/>
      <c r="BW71" s="932"/>
      <c r="BX71" s="932"/>
      <c r="BY71" s="932"/>
      <c r="BZ71" s="932"/>
      <c r="CA71" s="932"/>
      <c r="CB71" s="932"/>
      <c r="CC71" s="932"/>
      <c r="CD71" s="932"/>
      <c r="CE71" s="932"/>
      <c r="CF71" s="932"/>
      <c r="CG71" s="933"/>
      <c r="CH71" s="897"/>
      <c r="CI71" s="898"/>
      <c r="CJ71" s="898"/>
      <c r="CK71" s="898"/>
      <c r="CL71" s="899"/>
      <c r="CM71" s="897"/>
      <c r="CN71" s="898"/>
      <c r="CO71" s="898"/>
      <c r="CP71" s="898"/>
      <c r="CQ71" s="899"/>
      <c r="CR71" s="897"/>
      <c r="CS71" s="898"/>
      <c r="CT71" s="898"/>
      <c r="CU71" s="898"/>
      <c r="CV71" s="899"/>
      <c r="CW71" s="897"/>
      <c r="CX71" s="898"/>
      <c r="CY71" s="898"/>
      <c r="CZ71" s="898"/>
      <c r="DA71" s="899"/>
      <c r="DB71" s="897"/>
      <c r="DC71" s="898"/>
      <c r="DD71" s="898"/>
      <c r="DE71" s="898"/>
      <c r="DF71" s="899"/>
      <c r="DG71" s="897"/>
      <c r="DH71" s="898"/>
      <c r="DI71" s="898"/>
      <c r="DJ71" s="898"/>
      <c r="DK71" s="899"/>
      <c r="DL71" s="897"/>
      <c r="DM71" s="898"/>
      <c r="DN71" s="898"/>
      <c r="DO71" s="898"/>
      <c r="DP71" s="899"/>
      <c r="DQ71" s="897"/>
      <c r="DR71" s="898"/>
      <c r="DS71" s="898"/>
      <c r="DT71" s="898"/>
      <c r="DU71" s="899"/>
      <c r="DV71" s="928"/>
      <c r="DW71" s="929"/>
      <c r="DX71" s="929"/>
      <c r="DY71" s="929"/>
      <c r="DZ71" s="930"/>
      <c r="EA71" s="180"/>
    </row>
    <row r="72" spans="1:131" s="181" customFormat="1" ht="26.25" customHeight="1" x14ac:dyDescent="0.2">
      <c r="A72" s="194">
        <v>5</v>
      </c>
      <c r="B72" s="907"/>
      <c r="C72" s="908"/>
      <c r="D72" s="908"/>
      <c r="E72" s="908"/>
      <c r="F72" s="908"/>
      <c r="G72" s="908"/>
      <c r="H72" s="908"/>
      <c r="I72" s="908"/>
      <c r="J72" s="908"/>
      <c r="K72" s="908"/>
      <c r="L72" s="908"/>
      <c r="M72" s="908"/>
      <c r="N72" s="908"/>
      <c r="O72" s="908"/>
      <c r="P72" s="909"/>
      <c r="Q72" s="905"/>
      <c r="R72" s="906"/>
      <c r="S72" s="906"/>
      <c r="T72" s="906"/>
      <c r="U72" s="906"/>
      <c r="V72" s="906"/>
      <c r="W72" s="906"/>
      <c r="X72" s="906"/>
      <c r="Y72" s="906"/>
      <c r="Z72" s="906"/>
      <c r="AA72" s="906"/>
      <c r="AB72" s="906"/>
      <c r="AC72" s="906"/>
      <c r="AD72" s="906"/>
      <c r="AE72" s="906"/>
      <c r="AF72" s="906"/>
      <c r="AG72" s="906"/>
      <c r="AH72" s="906"/>
      <c r="AI72" s="906"/>
      <c r="AJ72" s="906"/>
      <c r="AK72" s="906"/>
      <c r="AL72" s="906"/>
      <c r="AM72" s="906"/>
      <c r="AN72" s="906"/>
      <c r="AO72" s="906"/>
      <c r="AP72" s="906"/>
      <c r="AQ72" s="906"/>
      <c r="AR72" s="906"/>
      <c r="AS72" s="906"/>
      <c r="AT72" s="906"/>
      <c r="AU72" s="906"/>
      <c r="AV72" s="906"/>
      <c r="AW72" s="906"/>
      <c r="AX72" s="906"/>
      <c r="AY72" s="906"/>
      <c r="AZ72" s="916"/>
      <c r="BA72" s="916"/>
      <c r="BB72" s="916"/>
      <c r="BC72" s="916"/>
      <c r="BD72" s="917"/>
      <c r="BE72" s="198"/>
      <c r="BF72" s="198"/>
      <c r="BG72" s="198"/>
      <c r="BH72" s="198"/>
      <c r="BI72" s="198"/>
      <c r="BJ72" s="198"/>
      <c r="BK72" s="198"/>
      <c r="BL72" s="198"/>
      <c r="BM72" s="198"/>
      <c r="BN72" s="198"/>
      <c r="BO72" s="198"/>
      <c r="BP72" s="198"/>
      <c r="BQ72" s="195">
        <v>66</v>
      </c>
      <c r="BR72" s="200"/>
      <c r="BS72" s="931"/>
      <c r="BT72" s="932"/>
      <c r="BU72" s="932"/>
      <c r="BV72" s="932"/>
      <c r="BW72" s="932"/>
      <c r="BX72" s="932"/>
      <c r="BY72" s="932"/>
      <c r="BZ72" s="932"/>
      <c r="CA72" s="932"/>
      <c r="CB72" s="932"/>
      <c r="CC72" s="932"/>
      <c r="CD72" s="932"/>
      <c r="CE72" s="932"/>
      <c r="CF72" s="932"/>
      <c r="CG72" s="933"/>
      <c r="CH72" s="897"/>
      <c r="CI72" s="898"/>
      <c r="CJ72" s="898"/>
      <c r="CK72" s="898"/>
      <c r="CL72" s="899"/>
      <c r="CM72" s="897"/>
      <c r="CN72" s="898"/>
      <c r="CO72" s="898"/>
      <c r="CP72" s="898"/>
      <c r="CQ72" s="899"/>
      <c r="CR72" s="897"/>
      <c r="CS72" s="898"/>
      <c r="CT72" s="898"/>
      <c r="CU72" s="898"/>
      <c r="CV72" s="899"/>
      <c r="CW72" s="897"/>
      <c r="CX72" s="898"/>
      <c r="CY72" s="898"/>
      <c r="CZ72" s="898"/>
      <c r="DA72" s="899"/>
      <c r="DB72" s="897"/>
      <c r="DC72" s="898"/>
      <c r="DD72" s="898"/>
      <c r="DE72" s="898"/>
      <c r="DF72" s="899"/>
      <c r="DG72" s="897"/>
      <c r="DH72" s="898"/>
      <c r="DI72" s="898"/>
      <c r="DJ72" s="898"/>
      <c r="DK72" s="899"/>
      <c r="DL72" s="897"/>
      <c r="DM72" s="898"/>
      <c r="DN72" s="898"/>
      <c r="DO72" s="898"/>
      <c r="DP72" s="899"/>
      <c r="DQ72" s="897"/>
      <c r="DR72" s="898"/>
      <c r="DS72" s="898"/>
      <c r="DT72" s="898"/>
      <c r="DU72" s="899"/>
      <c r="DV72" s="928"/>
      <c r="DW72" s="929"/>
      <c r="DX72" s="929"/>
      <c r="DY72" s="929"/>
      <c r="DZ72" s="930"/>
      <c r="EA72" s="180"/>
    </row>
    <row r="73" spans="1:131" s="181" customFormat="1" ht="26.25" customHeight="1" x14ac:dyDescent="0.2">
      <c r="A73" s="194">
        <v>6</v>
      </c>
      <c r="B73" s="907"/>
      <c r="C73" s="908"/>
      <c r="D73" s="908"/>
      <c r="E73" s="908"/>
      <c r="F73" s="908"/>
      <c r="G73" s="908"/>
      <c r="H73" s="908"/>
      <c r="I73" s="908"/>
      <c r="J73" s="908"/>
      <c r="K73" s="908"/>
      <c r="L73" s="908"/>
      <c r="M73" s="908"/>
      <c r="N73" s="908"/>
      <c r="O73" s="908"/>
      <c r="P73" s="909"/>
      <c r="Q73" s="905"/>
      <c r="R73" s="906"/>
      <c r="S73" s="906"/>
      <c r="T73" s="906"/>
      <c r="U73" s="906"/>
      <c r="V73" s="906"/>
      <c r="W73" s="906"/>
      <c r="X73" s="906"/>
      <c r="Y73" s="906"/>
      <c r="Z73" s="906"/>
      <c r="AA73" s="906"/>
      <c r="AB73" s="906"/>
      <c r="AC73" s="906"/>
      <c r="AD73" s="906"/>
      <c r="AE73" s="906"/>
      <c r="AF73" s="906"/>
      <c r="AG73" s="906"/>
      <c r="AH73" s="906"/>
      <c r="AI73" s="906"/>
      <c r="AJ73" s="906"/>
      <c r="AK73" s="906"/>
      <c r="AL73" s="906"/>
      <c r="AM73" s="906"/>
      <c r="AN73" s="906"/>
      <c r="AO73" s="906"/>
      <c r="AP73" s="906"/>
      <c r="AQ73" s="906"/>
      <c r="AR73" s="906"/>
      <c r="AS73" s="906"/>
      <c r="AT73" s="906"/>
      <c r="AU73" s="906"/>
      <c r="AV73" s="906"/>
      <c r="AW73" s="906"/>
      <c r="AX73" s="906"/>
      <c r="AY73" s="906"/>
      <c r="AZ73" s="916"/>
      <c r="BA73" s="916"/>
      <c r="BB73" s="916"/>
      <c r="BC73" s="916"/>
      <c r="BD73" s="917"/>
      <c r="BE73" s="198"/>
      <c r="BF73" s="198"/>
      <c r="BG73" s="198"/>
      <c r="BH73" s="198"/>
      <c r="BI73" s="198"/>
      <c r="BJ73" s="198"/>
      <c r="BK73" s="198"/>
      <c r="BL73" s="198"/>
      <c r="BM73" s="198"/>
      <c r="BN73" s="198"/>
      <c r="BO73" s="198"/>
      <c r="BP73" s="198"/>
      <c r="BQ73" s="195">
        <v>67</v>
      </c>
      <c r="BR73" s="200"/>
      <c r="BS73" s="931"/>
      <c r="BT73" s="932"/>
      <c r="BU73" s="932"/>
      <c r="BV73" s="932"/>
      <c r="BW73" s="932"/>
      <c r="BX73" s="932"/>
      <c r="BY73" s="932"/>
      <c r="BZ73" s="932"/>
      <c r="CA73" s="932"/>
      <c r="CB73" s="932"/>
      <c r="CC73" s="932"/>
      <c r="CD73" s="932"/>
      <c r="CE73" s="932"/>
      <c r="CF73" s="932"/>
      <c r="CG73" s="933"/>
      <c r="CH73" s="897"/>
      <c r="CI73" s="898"/>
      <c r="CJ73" s="898"/>
      <c r="CK73" s="898"/>
      <c r="CL73" s="899"/>
      <c r="CM73" s="897"/>
      <c r="CN73" s="898"/>
      <c r="CO73" s="898"/>
      <c r="CP73" s="898"/>
      <c r="CQ73" s="899"/>
      <c r="CR73" s="897"/>
      <c r="CS73" s="898"/>
      <c r="CT73" s="898"/>
      <c r="CU73" s="898"/>
      <c r="CV73" s="899"/>
      <c r="CW73" s="897"/>
      <c r="CX73" s="898"/>
      <c r="CY73" s="898"/>
      <c r="CZ73" s="898"/>
      <c r="DA73" s="899"/>
      <c r="DB73" s="897"/>
      <c r="DC73" s="898"/>
      <c r="DD73" s="898"/>
      <c r="DE73" s="898"/>
      <c r="DF73" s="899"/>
      <c r="DG73" s="897"/>
      <c r="DH73" s="898"/>
      <c r="DI73" s="898"/>
      <c r="DJ73" s="898"/>
      <c r="DK73" s="899"/>
      <c r="DL73" s="897"/>
      <c r="DM73" s="898"/>
      <c r="DN73" s="898"/>
      <c r="DO73" s="898"/>
      <c r="DP73" s="899"/>
      <c r="DQ73" s="897"/>
      <c r="DR73" s="898"/>
      <c r="DS73" s="898"/>
      <c r="DT73" s="898"/>
      <c r="DU73" s="899"/>
      <c r="DV73" s="928"/>
      <c r="DW73" s="929"/>
      <c r="DX73" s="929"/>
      <c r="DY73" s="929"/>
      <c r="DZ73" s="930"/>
      <c r="EA73" s="180"/>
    </row>
    <row r="74" spans="1:131" s="181" customFormat="1" ht="26.25" customHeight="1" x14ac:dyDescent="0.2">
      <c r="A74" s="194">
        <v>7</v>
      </c>
      <c r="B74" s="907"/>
      <c r="C74" s="908"/>
      <c r="D74" s="908"/>
      <c r="E74" s="908"/>
      <c r="F74" s="908"/>
      <c r="G74" s="908"/>
      <c r="H74" s="908"/>
      <c r="I74" s="908"/>
      <c r="J74" s="908"/>
      <c r="K74" s="908"/>
      <c r="L74" s="908"/>
      <c r="M74" s="908"/>
      <c r="N74" s="908"/>
      <c r="O74" s="908"/>
      <c r="P74" s="909"/>
      <c r="Q74" s="905"/>
      <c r="R74" s="906"/>
      <c r="S74" s="906"/>
      <c r="T74" s="906"/>
      <c r="U74" s="906"/>
      <c r="V74" s="906"/>
      <c r="W74" s="906"/>
      <c r="X74" s="906"/>
      <c r="Y74" s="906"/>
      <c r="Z74" s="906"/>
      <c r="AA74" s="906"/>
      <c r="AB74" s="906"/>
      <c r="AC74" s="906"/>
      <c r="AD74" s="906"/>
      <c r="AE74" s="906"/>
      <c r="AF74" s="906"/>
      <c r="AG74" s="906"/>
      <c r="AH74" s="906"/>
      <c r="AI74" s="906"/>
      <c r="AJ74" s="906"/>
      <c r="AK74" s="906"/>
      <c r="AL74" s="906"/>
      <c r="AM74" s="906"/>
      <c r="AN74" s="906"/>
      <c r="AO74" s="906"/>
      <c r="AP74" s="906"/>
      <c r="AQ74" s="906"/>
      <c r="AR74" s="906"/>
      <c r="AS74" s="906"/>
      <c r="AT74" s="906"/>
      <c r="AU74" s="906"/>
      <c r="AV74" s="906"/>
      <c r="AW74" s="906"/>
      <c r="AX74" s="906"/>
      <c r="AY74" s="906"/>
      <c r="AZ74" s="916"/>
      <c r="BA74" s="916"/>
      <c r="BB74" s="916"/>
      <c r="BC74" s="916"/>
      <c r="BD74" s="917"/>
      <c r="BE74" s="198"/>
      <c r="BF74" s="198"/>
      <c r="BG74" s="198"/>
      <c r="BH74" s="198"/>
      <c r="BI74" s="198"/>
      <c r="BJ74" s="198"/>
      <c r="BK74" s="198"/>
      <c r="BL74" s="198"/>
      <c r="BM74" s="198"/>
      <c r="BN74" s="198"/>
      <c r="BO74" s="198"/>
      <c r="BP74" s="198"/>
      <c r="BQ74" s="195">
        <v>68</v>
      </c>
      <c r="BR74" s="200"/>
      <c r="BS74" s="931"/>
      <c r="BT74" s="932"/>
      <c r="BU74" s="932"/>
      <c r="BV74" s="932"/>
      <c r="BW74" s="932"/>
      <c r="BX74" s="932"/>
      <c r="BY74" s="932"/>
      <c r="BZ74" s="932"/>
      <c r="CA74" s="932"/>
      <c r="CB74" s="932"/>
      <c r="CC74" s="932"/>
      <c r="CD74" s="932"/>
      <c r="CE74" s="932"/>
      <c r="CF74" s="932"/>
      <c r="CG74" s="933"/>
      <c r="CH74" s="897"/>
      <c r="CI74" s="898"/>
      <c r="CJ74" s="898"/>
      <c r="CK74" s="898"/>
      <c r="CL74" s="899"/>
      <c r="CM74" s="897"/>
      <c r="CN74" s="898"/>
      <c r="CO74" s="898"/>
      <c r="CP74" s="898"/>
      <c r="CQ74" s="899"/>
      <c r="CR74" s="897"/>
      <c r="CS74" s="898"/>
      <c r="CT74" s="898"/>
      <c r="CU74" s="898"/>
      <c r="CV74" s="899"/>
      <c r="CW74" s="897"/>
      <c r="CX74" s="898"/>
      <c r="CY74" s="898"/>
      <c r="CZ74" s="898"/>
      <c r="DA74" s="899"/>
      <c r="DB74" s="897"/>
      <c r="DC74" s="898"/>
      <c r="DD74" s="898"/>
      <c r="DE74" s="898"/>
      <c r="DF74" s="899"/>
      <c r="DG74" s="897"/>
      <c r="DH74" s="898"/>
      <c r="DI74" s="898"/>
      <c r="DJ74" s="898"/>
      <c r="DK74" s="899"/>
      <c r="DL74" s="897"/>
      <c r="DM74" s="898"/>
      <c r="DN74" s="898"/>
      <c r="DO74" s="898"/>
      <c r="DP74" s="899"/>
      <c r="DQ74" s="897"/>
      <c r="DR74" s="898"/>
      <c r="DS74" s="898"/>
      <c r="DT74" s="898"/>
      <c r="DU74" s="899"/>
      <c r="DV74" s="928"/>
      <c r="DW74" s="929"/>
      <c r="DX74" s="929"/>
      <c r="DY74" s="929"/>
      <c r="DZ74" s="930"/>
      <c r="EA74" s="180"/>
    </row>
    <row r="75" spans="1:131" s="181" customFormat="1" ht="26.25" customHeight="1" x14ac:dyDescent="0.2">
      <c r="A75" s="194">
        <v>8</v>
      </c>
      <c r="B75" s="907"/>
      <c r="C75" s="908"/>
      <c r="D75" s="908"/>
      <c r="E75" s="908"/>
      <c r="F75" s="908"/>
      <c r="G75" s="908"/>
      <c r="H75" s="908"/>
      <c r="I75" s="908"/>
      <c r="J75" s="908"/>
      <c r="K75" s="908"/>
      <c r="L75" s="908"/>
      <c r="M75" s="908"/>
      <c r="N75" s="908"/>
      <c r="O75" s="908"/>
      <c r="P75" s="909"/>
      <c r="Q75" s="934"/>
      <c r="R75" s="923"/>
      <c r="S75" s="923"/>
      <c r="T75" s="923"/>
      <c r="U75" s="924"/>
      <c r="V75" s="922"/>
      <c r="W75" s="923"/>
      <c r="X75" s="923"/>
      <c r="Y75" s="923"/>
      <c r="Z75" s="924"/>
      <c r="AA75" s="922"/>
      <c r="AB75" s="923"/>
      <c r="AC75" s="923"/>
      <c r="AD75" s="923"/>
      <c r="AE75" s="924"/>
      <c r="AF75" s="922"/>
      <c r="AG75" s="923"/>
      <c r="AH75" s="923"/>
      <c r="AI75" s="923"/>
      <c r="AJ75" s="924"/>
      <c r="AK75" s="922"/>
      <c r="AL75" s="923"/>
      <c r="AM75" s="923"/>
      <c r="AN75" s="923"/>
      <c r="AO75" s="924"/>
      <c r="AP75" s="922"/>
      <c r="AQ75" s="923"/>
      <c r="AR75" s="923"/>
      <c r="AS75" s="923"/>
      <c r="AT75" s="924"/>
      <c r="AU75" s="922"/>
      <c r="AV75" s="923"/>
      <c r="AW75" s="923"/>
      <c r="AX75" s="923"/>
      <c r="AY75" s="924"/>
      <c r="AZ75" s="916"/>
      <c r="BA75" s="916"/>
      <c r="BB75" s="916"/>
      <c r="BC75" s="916"/>
      <c r="BD75" s="917"/>
      <c r="BE75" s="198"/>
      <c r="BF75" s="198"/>
      <c r="BG75" s="198"/>
      <c r="BH75" s="198"/>
      <c r="BI75" s="198"/>
      <c r="BJ75" s="198"/>
      <c r="BK75" s="198"/>
      <c r="BL75" s="198"/>
      <c r="BM75" s="198"/>
      <c r="BN75" s="198"/>
      <c r="BO75" s="198"/>
      <c r="BP75" s="198"/>
      <c r="BQ75" s="195">
        <v>69</v>
      </c>
      <c r="BR75" s="200"/>
      <c r="BS75" s="931"/>
      <c r="BT75" s="932"/>
      <c r="BU75" s="932"/>
      <c r="BV75" s="932"/>
      <c r="BW75" s="932"/>
      <c r="BX75" s="932"/>
      <c r="BY75" s="932"/>
      <c r="BZ75" s="932"/>
      <c r="CA75" s="932"/>
      <c r="CB75" s="932"/>
      <c r="CC75" s="932"/>
      <c r="CD75" s="932"/>
      <c r="CE75" s="932"/>
      <c r="CF75" s="932"/>
      <c r="CG75" s="933"/>
      <c r="CH75" s="897"/>
      <c r="CI75" s="898"/>
      <c r="CJ75" s="898"/>
      <c r="CK75" s="898"/>
      <c r="CL75" s="899"/>
      <c r="CM75" s="897"/>
      <c r="CN75" s="898"/>
      <c r="CO75" s="898"/>
      <c r="CP75" s="898"/>
      <c r="CQ75" s="899"/>
      <c r="CR75" s="897"/>
      <c r="CS75" s="898"/>
      <c r="CT75" s="898"/>
      <c r="CU75" s="898"/>
      <c r="CV75" s="899"/>
      <c r="CW75" s="897"/>
      <c r="CX75" s="898"/>
      <c r="CY75" s="898"/>
      <c r="CZ75" s="898"/>
      <c r="DA75" s="899"/>
      <c r="DB75" s="897"/>
      <c r="DC75" s="898"/>
      <c r="DD75" s="898"/>
      <c r="DE75" s="898"/>
      <c r="DF75" s="899"/>
      <c r="DG75" s="897"/>
      <c r="DH75" s="898"/>
      <c r="DI75" s="898"/>
      <c r="DJ75" s="898"/>
      <c r="DK75" s="899"/>
      <c r="DL75" s="897"/>
      <c r="DM75" s="898"/>
      <c r="DN75" s="898"/>
      <c r="DO75" s="898"/>
      <c r="DP75" s="899"/>
      <c r="DQ75" s="897"/>
      <c r="DR75" s="898"/>
      <c r="DS75" s="898"/>
      <c r="DT75" s="898"/>
      <c r="DU75" s="899"/>
      <c r="DV75" s="928"/>
      <c r="DW75" s="929"/>
      <c r="DX75" s="929"/>
      <c r="DY75" s="929"/>
      <c r="DZ75" s="930"/>
      <c r="EA75" s="180"/>
    </row>
    <row r="76" spans="1:131" s="181" customFormat="1" ht="26.25" customHeight="1" x14ac:dyDescent="0.2">
      <c r="A76" s="194">
        <v>9</v>
      </c>
      <c r="B76" s="907"/>
      <c r="C76" s="908"/>
      <c r="D76" s="908"/>
      <c r="E76" s="908"/>
      <c r="F76" s="908"/>
      <c r="G76" s="908"/>
      <c r="H76" s="908"/>
      <c r="I76" s="908"/>
      <c r="J76" s="908"/>
      <c r="K76" s="908"/>
      <c r="L76" s="908"/>
      <c r="M76" s="908"/>
      <c r="N76" s="908"/>
      <c r="O76" s="908"/>
      <c r="P76" s="909"/>
      <c r="Q76" s="934"/>
      <c r="R76" s="923"/>
      <c r="S76" s="923"/>
      <c r="T76" s="923"/>
      <c r="U76" s="924"/>
      <c r="V76" s="922"/>
      <c r="W76" s="923"/>
      <c r="X76" s="923"/>
      <c r="Y76" s="923"/>
      <c r="Z76" s="924"/>
      <c r="AA76" s="922"/>
      <c r="AB76" s="923"/>
      <c r="AC76" s="923"/>
      <c r="AD76" s="923"/>
      <c r="AE76" s="924"/>
      <c r="AF76" s="922"/>
      <c r="AG76" s="923"/>
      <c r="AH76" s="923"/>
      <c r="AI76" s="923"/>
      <c r="AJ76" s="924"/>
      <c r="AK76" s="922"/>
      <c r="AL76" s="923"/>
      <c r="AM76" s="923"/>
      <c r="AN76" s="923"/>
      <c r="AO76" s="924"/>
      <c r="AP76" s="922"/>
      <c r="AQ76" s="923"/>
      <c r="AR76" s="923"/>
      <c r="AS76" s="923"/>
      <c r="AT76" s="924"/>
      <c r="AU76" s="922"/>
      <c r="AV76" s="923"/>
      <c r="AW76" s="923"/>
      <c r="AX76" s="923"/>
      <c r="AY76" s="924"/>
      <c r="AZ76" s="916"/>
      <c r="BA76" s="916"/>
      <c r="BB76" s="916"/>
      <c r="BC76" s="916"/>
      <c r="BD76" s="917"/>
      <c r="BE76" s="198"/>
      <c r="BF76" s="198"/>
      <c r="BG76" s="198"/>
      <c r="BH76" s="198"/>
      <c r="BI76" s="198"/>
      <c r="BJ76" s="198"/>
      <c r="BK76" s="198"/>
      <c r="BL76" s="198"/>
      <c r="BM76" s="198"/>
      <c r="BN76" s="198"/>
      <c r="BO76" s="198"/>
      <c r="BP76" s="198"/>
      <c r="BQ76" s="195">
        <v>70</v>
      </c>
      <c r="BR76" s="200"/>
      <c r="BS76" s="931"/>
      <c r="BT76" s="932"/>
      <c r="BU76" s="932"/>
      <c r="BV76" s="932"/>
      <c r="BW76" s="932"/>
      <c r="BX76" s="932"/>
      <c r="BY76" s="932"/>
      <c r="BZ76" s="932"/>
      <c r="CA76" s="932"/>
      <c r="CB76" s="932"/>
      <c r="CC76" s="932"/>
      <c r="CD76" s="932"/>
      <c r="CE76" s="932"/>
      <c r="CF76" s="932"/>
      <c r="CG76" s="933"/>
      <c r="CH76" s="897"/>
      <c r="CI76" s="898"/>
      <c r="CJ76" s="898"/>
      <c r="CK76" s="898"/>
      <c r="CL76" s="899"/>
      <c r="CM76" s="897"/>
      <c r="CN76" s="898"/>
      <c r="CO76" s="898"/>
      <c r="CP76" s="898"/>
      <c r="CQ76" s="899"/>
      <c r="CR76" s="897"/>
      <c r="CS76" s="898"/>
      <c r="CT76" s="898"/>
      <c r="CU76" s="898"/>
      <c r="CV76" s="899"/>
      <c r="CW76" s="897"/>
      <c r="CX76" s="898"/>
      <c r="CY76" s="898"/>
      <c r="CZ76" s="898"/>
      <c r="DA76" s="899"/>
      <c r="DB76" s="897"/>
      <c r="DC76" s="898"/>
      <c r="DD76" s="898"/>
      <c r="DE76" s="898"/>
      <c r="DF76" s="899"/>
      <c r="DG76" s="897"/>
      <c r="DH76" s="898"/>
      <c r="DI76" s="898"/>
      <c r="DJ76" s="898"/>
      <c r="DK76" s="899"/>
      <c r="DL76" s="897"/>
      <c r="DM76" s="898"/>
      <c r="DN76" s="898"/>
      <c r="DO76" s="898"/>
      <c r="DP76" s="899"/>
      <c r="DQ76" s="897"/>
      <c r="DR76" s="898"/>
      <c r="DS76" s="898"/>
      <c r="DT76" s="898"/>
      <c r="DU76" s="899"/>
      <c r="DV76" s="928"/>
      <c r="DW76" s="929"/>
      <c r="DX76" s="929"/>
      <c r="DY76" s="929"/>
      <c r="DZ76" s="930"/>
      <c r="EA76" s="180"/>
    </row>
    <row r="77" spans="1:131" s="181" customFormat="1" ht="26.25" customHeight="1" x14ac:dyDescent="0.2">
      <c r="A77" s="194">
        <v>10</v>
      </c>
      <c r="B77" s="907"/>
      <c r="C77" s="908"/>
      <c r="D77" s="908"/>
      <c r="E77" s="908"/>
      <c r="F77" s="908"/>
      <c r="G77" s="908"/>
      <c r="H77" s="908"/>
      <c r="I77" s="908"/>
      <c r="J77" s="908"/>
      <c r="K77" s="908"/>
      <c r="L77" s="908"/>
      <c r="M77" s="908"/>
      <c r="N77" s="908"/>
      <c r="O77" s="908"/>
      <c r="P77" s="909"/>
      <c r="Q77" s="934"/>
      <c r="R77" s="923"/>
      <c r="S77" s="923"/>
      <c r="T77" s="923"/>
      <c r="U77" s="924"/>
      <c r="V77" s="922"/>
      <c r="W77" s="923"/>
      <c r="X77" s="923"/>
      <c r="Y77" s="923"/>
      <c r="Z77" s="924"/>
      <c r="AA77" s="922"/>
      <c r="AB77" s="923"/>
      <c r="AC77" s="923"/>
      <c r="AD77" s="923"/>
      <c r="AE77" s="924"/>
      <c r="AF77" s="922"/>
      <c r="AG77" s="923"/>
      <c r="AH77" s="923"/>
      <c r="AI77" s="923"/>
      <c r="AJ77" s="924"/>
      <c r="AK77" s="922"/>
      <c r="AL77" s="923"/>
      <c r="AM77" s="923"/>
      <c r="AN77" s="923"/>
      <c r="AO77" s="924"/>
      <c r="AP77" s="922"/>
      <c r="AQ77" s="923"/>
      <c r="AR77" s="923"/>
      <c r="AS77" s="923"/>
      <c r="AT77" s="924"/>
      <c r="AU77" s="922"/>
      <c r="AV77" s="923"/>
      <c r="AW77" s="923"/>
      <c r="AX77" s="923"/>
      <c r="AY77" s="924"/>
      <c r="AZ77" s="916"/>
      <c r="BA77" s="916"/>
      <c r="BB77" s="916"/>
      <c r="BC77" s="916"/>
      <c r="BD77" s="917"/>
      <c r="BE77" s="198"/>
      <c r="BF77" s="198"/>
      <c r="BG77" s="198"/>
      <c r="BH77" s="198"/>
      <c r="BI77" s="198"/>
      <c r="BJ77" s="198"/>
      <c r="BK77" s="198"/>
      <c r="BL77" s="198"/>
      <c r="BM77" s="198"/>
      <c r="BN77" s="198"/>
      <c r="BO77" s="198"/>
      <c r="BP77" s="198"/>
      <c r="BQ77" s="195">
        <v>71</v>
      </c>
      <c r="BR77" s="200"/>
      <c r="BS77" s="931"/>
      <c r="BT77" s="932"/>
      <c r="BU77" s="932"/>
      <c r="BV77" s="932"/>
      <c r="BW77" s="932"/>
      <c r="BX77" s="932"/>
      <c r="BY77" s="932"/>
      <c r="BZ77" s="932"/>
      <c r="CA77" s="932"/>
      <c r="CB77" s="932"/>
      <c r="CC77" s="932"/>
      <c r="CD77" s="932"/>
      <c r="CE77" s="932"/>
      <c r="CF77" s="932"/>
      <c r="CG77" s="933"/>
      <c r="CH77" s="897"/>
      <c r="CI77" s="898"/>
      <c r="CJ77" s="898"/>
      <c r="CK77" s="898"/>
      <c r="CL77" s="899"/>
      <c r="CM77" s="897"/>
      <c r="CN77" s="898"/>
      <c r="CO77" s="898"/>
      <c r="CP77" s="898"/>
      <c r="CQ77" s="899"/>
      <c r="CR77" s="897"/>
      <c r="CS77" s="898"/>
      <c r="CT77" s="898"/>
      <c r="CU77" s="898"/>
      <c r="CV77" s="899"/>
      <c r="CW77" s="897"/>
      <c r="CX77" s="898"/>
      <c r="CY77" s="898"/>
      <c r="CZ77" s="898"/>
      <c r="DA77" s="899"/>
      <c r="DB77" s="897"/>
      <c r="DC77" s="898"/>
      <c r="DD77" s="898"/>
      <c r="DE77" s="898"/>
      <c r="DF77" s="899"/>
      <c r="DG77" s="897"/>
      <c r="DH77" s="898"/>
      <c r="DI77" s="898"/>
      <c r="DJ77" s="898"/>
      <c r="DK77" s="899"/>
      <c r="DL77" s="897"/>
      <c r="DM77" s="898"/>
      <c r="DN77" s="898"/>
      <c r="DO77" s="898"/>
      <c r="DP77" s="899"/>
      <c r="DQ77" s="897"/>
      <c r="DR77" s="898"/>
      <c r="DS77" s="898"/>
      <c r="DT77" s="898"/>
      <c r="DU77" s="899"/>
      <c r="DV77" s="928"/>
      <c r="DW77" s="929"/>
      <c r="DX77" s="929"/>
      <c r="DY77" s="929"/>
      <c r="DZ77" s="930"/>
      <c r="EA77" s="180"/>
    </row>
    <row r="78" spans="1:131" s="181" customFormat="1" ht="26.25" customHeight="1" x14ac:dyDescent="0.2">
      <c r="A78" s="194">
        <v>11</v>
      </c>
      <c r="B78" s="907"/>
      <c r="C78" s="908"/>
      <c r="D78" s="908"/>
      <c r="E78" s="908"/>
      <c r="F78" s="908"/>
      <c r="G78" s="908"/>
      <c r="H78" s="908"/>
      <c r="I78" s="908"/>
      <c r="J78" s="908"/>
      <c r="K78" s="908"/>
      <c r="L78" s="908"/>
      <c r="M78" s="908"/>
      <c r="N78" s="908"/>
      <c r="O78" s="908"/>
      <c r="P78" s="909"/>
      <c r="Q78" s="905"/>
      <c r="R78" s="906"/>
      <c r="S78" s="906"/>
      <c r="T78" s="906"/>
      <c r="U78" s="906"/>
      <c r="V78" s="906"/>
      <c r="W78" s="906"/>
      <c r="X78" s="906"/>
      <c r="Y78" s="906"/>
      <c r="Z78" s="906"/>
      <c r="AA78" s="906"/>
      <c r="AB78" s="906"/>
      <c r="AC78" s="906"/>
      <c r="AD78" s="906"/>
      <c r="AE78" s="906"/>
      <c r="AF78" s="906"/>
      <c r="AG78" s="906"/>
      <c r="AH78" s="906"/>
      <c r="AI78" s="906"/>
      <c r="AJ78" s="906"/>
      <c r="AK78" s="906"/>
      <c r="AL78" s="906"/>
      <c r="AM78" s="906"/>
      <c r="AN78" s="906"/>
      <c r="AO78" s="906"/>
      <c r="AP78" s="906"/>
      <c r="AQ78" s="906"/>
      <c r="AR78" s="906"/>
      <c r="AS78" s="906"/>
      <c r="AT78" s="906"/>
      <c r="AU78" s="906"/>
      <c r="AV78" s="906"/>
      <c r="AW78" s="906"/>
      <c r="AX78" s="906"/>
      <c r="AY78" s="906"/>
      <c r="AZ78" s="916"/>
      <c r="BA78" s="916"/>
      <c r="BB78" s="916"/>
      <c r="BC78" s="916"/>
      <c r="BD78" s="917"/>
      <c r="BE78" s="198"/>
      <c r="BF78" s="198"/>
      <c r="BG78" s="198"/>
      <c r="BH78" s="198"/>
      <c r="BI78" s="198"/>
      <c r="BJ78" s="201"/>
      <c r="BK78" s="201"/>
      <c r="BL78" s="201"/>
      <c r="BM78" s="201"/>
      <c r="BN78" s="201"/>
      <c r="BO78" s="198"/>
      <c r="BP78" s="198"/>
      <c r="BQ78" s="195">
        <v>72</v>
      </c>
      <c r="BR78" s="200"/>
      <c r="BS78" s="931"/>
      <c r="BT78" s="932"/>
      <c r="BU78" s="932"/>
      <c r="BV78" s="932"/>
      <c r="BW78" s="932"/>
      <c r="BX78" s="932"/>
      <c r="BY78" s="932"/>
      <c r="BZ78" s="932"/>
      <c r="CA78" s="932"/>
      <c r="CB78" s="932"/>
      <c r="CC78" s="932"/>
      <c r="CD78" s="932"/>
      <c r="CE78" s="932"/>
      <c r="CF78" s="932"/>
      <c r="CG78" s="933"/>
      <c r="CH78" s="897"/>
      <c r="CI78" s="898"/>
      <c r="CJ78" s="898"/>
      <c r="CK78" s="898"/>
      <c r="CL78" s="899"/>
      <c r="CM78" s="897"/>
      <c r="CN78" s="898"/>
      <c r="CO78" s="898"/>
      <c r="CP78" s="898"/>
      <c r="CQ78" s="899"/>
      <c r="CR78" s="897"/>
      <c r="CS78" s="898"/>
      <c r="CT78" s="898"/>
      <c r="CU78" s="898"/>
      <c r="CV78" s="899"/>
      <c r="CW78" s="897"/>
      <c r="CX78" s="898"/>
      <c r="CY78" s="898"/>
      <c r="CZ78" s="898"/>
      <c r="DA78" s="899"/>
      <c r="DB78" s="897"/>
      <c r="DC78" s="898"/>
      <c r="DD78" s="898"/>
      <c r="DE78" s="898"/>
      <c r="DF78" s="899"/>
      <c r="DG78" s="897"/>
      <c r="DH78" s="898"/>
      <c r="DI78" s="898"/>
      <c r="DJ78" s="898"/>
      <c r="DK78" s="899"/>
      <c r="DL78" s="897"/>
      <c r="DM78" s="898"/>
      <c r="DN78" s="898"/>
      <c r="DO78" s="898"/>
      <c r="DP78" s="899"/>
      <c r="DQ78" s="897"/>
      <c r="DR78" s="898"/>
      <c r="DS78" s="898"/>
      <c r="DT78" s="898"/>
      <c r="DU78" s="899"/>
      <c r="DV78" s="928"/>
      <c r="DW78" s="929"/>
      <c r="DX78" s="929"/>
      <c r="DY78" s="929"/>
      <c r="DZ78" s="930"/>
      <c r="EA78" s="180"/>
    </row>
    <row r="79" spans="1:131" s="181" customFormat="1" ht="26.25" customHeight="1" x14ac:dyDescent="0.2">
      <c r="A79" s="194">
        <v>12</v>
      </c>
      <c r="B79" s="907"/>
      <c r="C79" s="908"/>
      <c r="D79" s="908"/>
      <c r="E79" s="908"/>
      <c r="F79" s="908"/>
      <c r="G79" s="908"/>
      <c r="H79" s="908"/>
      <c r="I79" s="908"/>
      <c r="J79" s="908"/>
      <c r="K79" s="908"/>
      <c r="L79" s="908"/>
      <c r="M79" s="908"/>
      <c r="N79" s="908"/>
      <c r="O79" s="908"/>
      <c r="P79" s="909"/>
      <c r="Q79" s="905"/>
      <c r="R79" s="906"/>
      <c r="S79" s="906"/>
      <c r="T79" s="906"/>
      <c r="U79" s="906"/>
      <c r="V79" s="906"/>
      <c r="W79" s="906"/>
      <c r="X79" s="906"/>
      <c r="Y79" s="906"/>
      <c r="Z79" s="906"/>
      <c r="AA79" s="906"/>
      <c r="AB79" s="906"/>
      <c r="AC79" s="906"/>
      <c r="AD79" s="906"/>
      <c r="AE79" s="906"/>
      <c r="AF79" s="906"/>
      <c r="AG79" s="906"/>
      <c r="AH79" s="906"/>
      <c r="AI79" s="906"/>
      <c r="AJ79" s="906"/>
      <c r="AK79" s="906"/>
      <c r="AL79" s="906"/>
      <c r="AM79" s="906"/>
      <c r="AN79" s="906"/>
      <c r="AO79" s="906"/>
      <c r="AP79" s="906"/>
      <c r="AQ79" s="906"/>
      <c r="AR79" s="906"/>
      <c r="AS79" s="906"/>
      <c r="AT79" s="906"/>
      <c r="AU79" s="906"/>
      <c r="AV79" s="906"/>
      <c r="AW79" s="906"/>
      <c r="AX79" s="906"/>
      <c r="AY79" s="906"/>
      <c r="AZ79" s="916"/>
      <c r="BA79" s="916"/>
      <c r="BB79" s="916"/>
      <c r="BC79" s="916"/>
      <c r="BD79" s="917"/>
      <c r="BE79" s="198"/>
      <c r="BF79" s="198"/>
      <c r="BG79" s="198"/>
      <c r="BH79" s="198"/>
      <c r="BI79" s="198"/>
      <c r="BJ79" s="201"/>
      <c r="BK79" s="201"/>
      <c r="BL79" s="201"/>
      <c r="BM79" s="201"/>
      <c r="BN79" s="201"/>
      <c r="BO79" s="198"/>
      <c r="BP79" s="198"/>
      <c r="BQ79" s="195">
        <v>73</v>
      </c>
      <c r="BR79" s="200"/>
      <c r="BS79" s="931"/>
      <c r="BT79" s="932"/>
      <c r="BU79" s="932"/>
      <c r="BV79" s="932"/>
      <c r="BW79" s="932"/>
      <c r="BX79" s="932"/>
      <c r="BY79" s="932"/>
      <c r="BZ79" s="932"/>
      <c r="CA79" s="932"/>
      <c r="CB79" s="932"/>
      <c r="CC79" s="932"/>
      <c r="CD79" s="932"/>
      <c r="CE79" s="932"/>
      <c r="CF79" s="932"/>
      <c r="CG79" s="933"/>
      <c r="CH79" s="897"/>
      <c r="CI79" s="898"/>
      <c r="CJ79" s="898"/>
      <c r="CK79" s="898"/>
      <c r="CL79" s="899"/>
      <c r="CM79" s="897"/>
      <c r="CN79" s="898"/>
      <c r="CO79" s="898"/>
      <c r="CP79" s="898"/>
      <c r="CQ79" s="899"/>
      <c r="CR79" s="897"/>
      <c r="CS79" s="898"/>
      <c r="CT79" s="898"/>
      <c r="CU79" s="898"/>
      <c r="CV79" s="899"/>
      <c r="CW79" s="897"/>
      <c r="CX79" s="898"/>
      <c r="CY79" s="898"/>
      <c r="CZ79" s="898"/>
      <c r="DA79" s="899"/>
      <c r="DB79" s="897"/>
      <c r="DC79" s="898"/>
      <c r="DD79" s="898"/>
      <c r="DE79" s="898"/>
      <c r="DF79" s="899"/>
      <c r="DG79" s="897"/>
      <c r="DH79" s="898"/>
      <c r="DI79" s="898"/>
      <c r="DJ79" s="898"/>
      <c r="DK79" s="899"/>
      <c r="DL79" s="897"/>
      <c r="DM79" s="898"/>
      <c r="DN79" s="898"/>
      <c r="DO79" s="898"/>
      <c r="DP79" s="899"/>
      <c r="DQ79" s="897"/>
      <c r="DR79" s="898"/>
      <c r="DS79" s="898"/>
      <c r="DT79" s="898"/>
      <c r="DU79" s="899"/>
      <c r="DV79" s="928"/>
      <c r="DW79" s="929"/>
      <c r="DX79" s="929"/>
      <c r="DY79" s="929"/>
      <c r="DZ79" s="930"/>
      <c r="EA79" s="180"/>
    </row>
    <row r="80" spans="1:131" s="181" customFormat="1" ht="26.25" customHeight="1" x14ac:dyDescent="0.2">
      <c r="A80" s="194">
        <v>13</v>
      </c>
      <c r="B80" s="907"/>
      <c r="C80" s="908"/>
      <c r="D80" s="908"/>
      <c r="E80" s="908"/>
      <c r="F80" s="908"/>
      <c r="G80" s="908"/>
      <c r="H80" s="908"/>
      <c r="I80" s="908"/>
      <c r="J80" s="908"/>
      <c r="K80" s="908"/>
      <c r="L80" s="908"/>
      <c r="M80" s="908"/>
      <c r="N80" s="908"/>
      <c r="O80" s="908"/>
      <c r="P80" s="909"/>
      <c r="Q80" s="905"/>
      <c r="R80" s="906"/>
      <c r="S80" s="906"/>
      <c r="T80" s="906"/>
      <c r="U80" s="906"/>
      <c r="V80" s="906"/>
      <c r="W80" s="906"/>
      <c r="X80" s="906"/>
      <c r="Y80" s="906"/>
      <c r="Z80" s="906"/>
      <c r="AA80" s="906"/>
      <c r="AB80" s="906"/>
      <c r="AC80" s="906"/>
      <c r="AD80" s="906"/>
      <c r="AE80" s="906"/>
      <c r="AF80" s="906"/>
      <c r="AG80" s="906"/>
      <c r="AH80" s="906"/>
      <c r="AI80" s="906"/>
      <c r="AJ80" s="906"/>
      <c r="AK80" s="906"/>
      <c r="AL80" s="906"/>
      <c r="AM80" s="906"/>
      <c r="AN80" s="906"/>
      <c r="AO80" s="906"/>
      <c r="AP80" s="906"/>
      <c r="AQ80" s="906"/>
      <c r="AR80" s="906"/>
      <c r="AS80" s="906"/>
      <c r="AT80" s="906"/>
      <c r="AU80" s="906"/>
      <c r="AV80" s="906"/>
      <c r="AW80" s="906"/>
      <c r="AX80" s="906"/>
      <c r="AY80" s="906"/>
      <c r="AZ80" s="916"/>
      <c r="BA80" s="916"/>
      <c r="BB80" s="916"/>
      <c r="BC80" s="916"/>
      <c r="BD80" s="917"/>
      <c r="BE80" s="198"/>
      <c r="BF80" s="198"/>
      <c r="BG80" s="198"/>
      <c r="BH80" s="198"/>
      <c r="BI80" s="198"/>
      <c r="BJ80" s="198"/>
      <c r="BK80" s="198"/>
      <c r="BL80" s="198"/>
      <c r="BM80" s="198"/>
      <c r="BN80" s="198"/>
      <c r="BO80" s="198"/>
      <c r="BP80" s="198"/>
      <c r="BQ80" s="195">
        <v>74</v>
      </c>
      <c r="BR80" s="200"/>
      <c r="BS80" s="931"/>
      <c r="BT80" s="932"/>
      <c r="BU80" s="932"/>
      <c r="BV80" s="932"/>
      <c r="BW80" s="932"/>
      <c r="BX80" s="932"/>
      <c r="BY80" s="932"/>
      <c r="BZ80" s="932"/>
      <c r="CA80" s="932"/>
      <c r="CB80" s="932"/>
      <c r="CC80" s="932"/>
      <c r="CD80" s="932"/>
      <c r="CE80" s="932"/>
      <c r="CF80" s="932"/>
      <c r="CG80" s="933"/>
      <c r="CH80" s="897"/>
      <c r="CI80" s="898"/>
      <c r="CJ80" s="898"/>
      <c r="CK80" s="898"/>
      <c r="CL80" s="899"/>
      <c r="CM80" s="897"/>
      <c r="CN80" s="898"/>
      <c r="CO80" s="898"/>
      <c r="CP80" s="898"/>
      <c r="CQ80" s="899"/>
      <c r="CR80" s="897"/>
      <c r="CS80" s="898"/>
      <c r="CT80" s="898"/>
      <c r="CU80" s="898"/>
      <c r="CV80" s="899"/>
      <c r="CW80" s="897"/>
      <c r="CX80" s="898"/>
      <c r="CY80" s="898"/>
      <c r="CZ80" s="898"/>
      <c r="DA80" s="899"/>
      <c r="DB80" s="897"/>
      <c r="DC80" s="898"/>
      <c r="DD80" s="898"/>
      <c r="DE80" s="898"/>
      <c r="DF80" s="899"/>
      <c r="DG80" s="897"/>
      <c r="DH80" s="898"/>
      <c r="DI80" s="898"/>
      <c r="DJ80" s="898"/>
      <c r="DK80" s="899"/>
      <c r="DL80" s="897"/>
      <c r="DM80" s="898"/>
      <c r="DN80" s="898"/>
      <c r="DO80" s="898"/>
      <c r="DP80" s="899"/>
      <c r="DQ80" s="897"/>
      <c r="DR80" s="898"/>
      <c r="DS80" s="898"/>
      <c r="DT80" s="898"/>
      <c r="DU80" s="899"/>
      <c r="DV80" s="928"/>
      <c r="DW80" s="929"/>
      <c r="DX80" s="929"/>
      <c r="DY80" s="929"/>
      <c r="DZ80" s="930"/>
      <c r="EA80" s="180"/>
    </row>
    <row r="81" spans="1:131" s="181" customFormat="1" ht="26.25" customHeight="1" x14ac:dyDescent="0.2">
      <c r="A81" s="194">
        <v>14</v>
      </c>
      <c r="B81" s="907"/>
      <c r="C81" s="908"/>
      <c r="D81" s="908"/>
      <c r="E81" s="908"/>
      <c r="F81" s="908"/>
      <c r="G81" s="908"/>
      <c r="H81" s="908"/>
      <c r="I81" s="908"/>
      <c r="J81" s="908"/>
      <c r="K81" s="908"/>
      <c r="L81" s="908"/>
      <c r="M81" s="908"/>
      <c r="N81" s="908"/>
      <c r="O81" s="908"/>
      <c r="P81" s="909"/>
      <c r="Q81" s="905"/>
      <c r="R81" s="906"/>
      <c r="S81" s="906"/>
      <c r="T81" s="906"/>
      <c r="U81" s="906"/>
      <c r="V81" s="906"/>
      <c r="W81" s="906"/>
      <c r="X81" s="906"/>
      <c r="Y81" s="906"/>
      <c r="Z81" s="906"/>
      <c r="AA81" s="906"/>
      <c r="AB81" s="906"/>
      <c r="AC81" s="906"/>
      <c r="AD81" s="906"/>
      <c r="AE81" s="906"/>
      <c r="AF81" s="906"/>
      <c r="AG81" s="906"/>
      <c r="AH81" s="906"/>
      <c r="AI81" s="906"/>
      <c r="AJ81" s="906"/>
      <c r="AK81" s="906"/>
      <c r="AL81" s="906"/>
      <c r="AM81" s="906"/>
      <c r="AN81" s="906"/>
      <c r="AO81" s="906"/>
      <c r="AP81" s="906"/>
      <c r="AQ81" s="906"/>
      <c r="AR81" s="906"/>
      <c r="AS81" s="906"/>
      <c r="AT81" s="906"/>
      <c r="AU81" s="906"/>
      <c r="AV81" s="906"/>
      <c r="AW81" s="906"/>
      <c r="AX81" s="906"/>
      <c r="AY81" s="906"/>
      <c r="AZ81" s="916"/>
      <c r="BA81" s="916"/>
      <c r="BB81" s="916"/>
      <c r="BC81" s="916"/>
      <c r="BD81" s="917"/>
      <c r="BE81" s="198"/>
      <c r="BF81" s="198"/>
      <c r="BG81" s="198"/>
      <c r="BH81" s="198"/>
      <c r="BI81" s="198"/>
      <c r="BJ81" s="198"/>
      <c r="BK81" s="198"/>
      <c r="BL81" s="198"/>
      <c r="BM81" s="198"/>
      <c r="BN81" s="198"/>
      <c r="BO81" s="198"/>
      <c r="BP81" s="198"/>
      <c r="BQ81" s="195">
        <v>75</v>
      </c>
      <c r="BR81" s="200"/>
      <c r="BS81" s="931"/>
      <c r="BT81" s="932"/>
      <c r="BU81" s="932"/>
      <c r="BV81" s="932"/>
      <c r="BW81" s="932"/>
      <c r="BX81" s="932"/>
      <c r="BY81" s="932"/>
      <c r="BZ81" s="932"/>
      <c r="CA81" s="932"/>
      <c r="CB81" s="932"/>
      <c r="CC81" s="932"/>
      <c r="CD81" s="932"/>
      <c r="CE81" s="932"/>
      <c r="CF81" s="932"/>
      <c r="CG81" s="933"/>
      <c r="CH81" s="897"/>
      <c r="CI81" s="898"/>
      <c r="CJ81" s="898"/>
      <c r="CK81" s="898"/>
      <c r="CL81" s="899"/>
      <c r="CM81" s="897"/>
      <c r="CN81" s="898"/>
      <c r="CO81" s="898"/>
      <c r="CP81" s="898"/>
      <c r="CQ81" s="899"/>
      <c r="CR81" s="897"/>
      <c r="CS81" s="898"/>
      <c r="CT81" s="898"/>
      <c r="CU81" s="898"/>
      <c r="CV81" s="899"/>
      <c r="CW81" s="897"/>
      <c r="CX81" s="898"/>
      <c r="CY81" s="898"/>
      <c r="CZ81" s="898"/>
      <c r="DA81" s="899"/>
      <c r="DB81" s="897"/>
      <c r="DC81" s="898"/>
      <c r="DD81" s="898"/>
      <c r="DE81" s="898"/>
      <c r="DF81" s="899"/>
      <c r="DG81" s="897"/>
      <c r="DH81" s="898"/>
      <c r="DI81" s="898"/>
      <c r="DJ81" s="898"/>
      <c r="DK81" s="899"/>
      <c r="DL81" s="897"/>
      <c r="DM81" s="898"/>
      <c r="DN81" s="898"/>
      <c r="DO81" s="898"/>
      <c r="DP81" s="899"/>
      <c r="DQ81" s="897"/>
      <c r="DR81" s="898"/>
      <c r="DS81" s="898"/>
      <c r="DT81" s="898"/>
      <c r="DU81" s="899"/>
      <c r="DV81" s="928"/>
      <c r="DW81" s="929"/>
      <c r="DX81" s="929"/>
      <c r="DY81" s="929"/>
      <c r="DZ81" s="930"/>
      <c r="EA81" s="180"/>
    </row>
    <row r="82" spans="1:131" s="181" customFormat="1" ht="26.25" customHeight="1" x14ac:dyDescent="0.2">
      <c r="A82" s="194">
        <v>15</v>
      </c>
      <c r="B82" s="907"/>
      <c r="C82" s="908"/>
      <c r="D82" s="908"/>
      <c r="E82" s="908"/>
      <c r="F82" s="908"/>
      <c r="G82" s="908"/>
      <c r="H82" s="908"/>
      <c r="I82" s="908"/>
      <c r="J82" s="908"/>
      <c r="K82" s="908"/>
      <c r="L82" s="908"/>
      <c r="M82" s="908"/>
      <c r="N82" s="908"/>
      <c r="O82" s="908"/>
      <c r="P82" s="909"/>
      <c r="Q82" s="905"/>
      <c r="R82" s="906"/>
      <c r="S82" s="906"/>
      <c r="T82" s="906"/>
      <c r="U82" s="906"/>
      <c r="V82" s="906"/>
      <c r="W82" s="906"/>
      <c r="X82" s="906"/>
      <c r="Y82" s="906"/>
      <c r="Z82" s="906"/>
      <c r="AA82" s="906"/>
      <c r="AB82" s="906"/>
      <c r="AC82" s="906"/>
      <c r="AD82" s="906"/>
      <c r="AE82" s="906"/>
      <c r="AF82" s="906"/>
      <c r="AG82" s="906"/>
      <c r="AH82" s="906"/>
      <c r="AI82" s="906"/>
      <c r="AJ82" s="906"/>
      <c r="AK82" s="906"/>
      <c r="AL82" s="906"/>
      <c r="AM82" s="906"/>
      <c r="AN82" s="906"/>
      <c r="AO82" s="906"/>
      <c r="AP82" s="906"/>
      <c r="AQ82" s="906"/>
      <c r="AR82" s="906"/>
      <c r="AS82" s="906"/>
      <c r="AT82" s="906"/>
      <c r="AU82" s="906"/>
      <c r="AV82" s="906"/>
      <c r="AW82" s="906"/>
      <c r="AX82" s="906"/>
      <c r="AY82" s="906"/>
      <c r="AZ82" s="916"/>
      <c r="BA82" s="916"/>
      <c r="BB82" s="916"/>
      <c r="BC82" s="916"/>
      <c r="BD82" s="917"/>
      <c r="BE82" s="198"/>
      <c r="BF82" s="198"/>
      <c r="BG82" s="198"/>
      <c r="BH82" s="198"/>
      <c r="BI82" s="198"/>
      <c r="BJ82" s="198"/>
      <c r="BK82" s="198"/>
      <c r="BL82" s="198"/>
      <c r="BM82" s="198"/>
      <c r="BN82" s="198"/>
      <c r="BO82" s="198"/>
      <c r="BP82" s="198"/>
      <c r="BQ82" s="195">
        <v>76</v>
      </c>
      <c r="BR82" s="200"/>
      <c r="BS82" s="931"/>
      <c r="BT82" s="932"/>
      <c r="BU82" s="932"/>
      <c r="BV82" s="932"/>
      <c r="BW82" s="932"/>
      <c r="BX82" s="932"/>
      <c r="BY82" s="932"/>
      <c r="BZ82" s="932"/>
      <c r="CA82" s="932"/>
      <c r="CB82" s="932"/>
      <c r="CC82" s="932"/>
      <c r="CD82" s="932"/>
      <c r="CE82" s="932"/>
      <c r="CF82" s="932"/>
      <c r="CG82" s="933"/>
      <c r="CH82" s="897"/>
      <c r="CI82" s="898"/>
      <c r="CJ82" s="898"/>
      <c r="CK82" s="898"/>
      <c r="CL82" s="899"/>
      <c r="CM82" s="897"/>
      <c r="CN82" s="898"/>
      <c r="CO82" s="898"/>
      <c r="CP82" s="898"/>
      <c r="CQ82" s="899"/>
      <c r="CR82" s="897"/>
      <c r="CS82" s="898"/>
      <c r="CT82" s="898"/>
      <c r="CU82" s="898"/>
      <c r="CV82" s="899"/>
      <c r="CW82" s="897"/>
      <c r="CX82" s="898"/>
      <c r="CY82" s="898"/>
      <c r="CZ82" s="898"/>
      <c r="DA82" s="899"/>
      <c r="DB82" s="897"/>
      <c r="DC82" s="898"/>
      <c r="DD82" s="898"/>
      <c r="DE82" s="898"/>
      <c r="DF82" s="899"/>
      <c r="DG82" s="897"/>
      <c r="DH82" s="898"/>
      <c r="DI82" s="898"/>
      <c r="DJ82" s="898"/>
      <c r="DK82" s="899"/>
      <c r="DL82" s="897"/>
      <c r="DM82" s="898"/>
      <c r="DN82" s="898"/>
      <c r="DO82" s="898"/>
      <c r="DP82" s="899"/>
      <c r="DQ82" s="897"/>
      <c r="DR82" s="898"/>
      <c r="DS82" s="898"/>
      <c r="DT82" s="898"/>
      <c r="DU82" s="899"/>
      <c r="DV82" s="928"/>
      <c r="DW82" s="929"/>
      <c r="DX82" s="929"/>
      <c r="DY82" s="929"/>
      <c r="DZ82" s="930"/>
      <c r="EA82" s="180"/>
    </row>
    <row r="83" spans="1:131" s="181" customFormat="1" ht="26.25" customHeight="1" x14ac:dyDescent="0.2">
      <c r="A83" s="194">
        <v>16</v>
      </c>
      <c r="B83" s="907"/>
      <c r="C83" s="908"/>
      <c r="D83" s="908"/>
      <c r="E83" s="908"/>
      <c r="F83" s="908"/>
      <c r="G83" s="908"/>
      <c r="H83" s="908"/>
      <c r="I83" s="908"/>
      <c r="J83" s="908"/>
      <c r="K83" s="908"/>
      <c r="L83" s="908"/>
      <c r="M83" s="908"/>
      <c r="N83" s="908"/>
      <c r="O83" s="908"/>
      <c r="P83" s="909"/>
      <c r="Q83" s="905"/>
      <c r="R83" s="906"/>
      <c r="S83" s="906"/>
      <c r="T83" s="906"/>
      <c r="U83" s="906"/>
      <c r="V83" s="906"/>
      <c r="W83" s="906"/>
      <c r="X83" s="906"/>
      <c r="Y83" s="906"/>
      <c r="Z83" s="906"/>
      <c r="AA83" s="906"/>
      <c r="AB83" s="906"/>
      <c r="AC83" s="906"/>
      <c r="AD83" s="906"/>
      <c r="AE83" s="906"/>
      <c r="AF83" s="906"/>
      <c r="AG83" s="906"/>
      <c r="AH83" s="906"/>
      <c r="AI83" s="906"/>
      <c r="AJ83" s="906"/>
      <c r="AK83" s="906"/>
      <c r="AL83" s="906"/>
      <c r="AM83" s="906"/>
      <c r="AN83" s="906"/>
      <c r="AO83" s="906"/>
      <c r="AP83" s="906"/>
      <c r="AQ83" s="906"/>
      <c r="AR83" s="906"/>
      <c r="AS83" s="906"/>
      <c r="AT83" s="906"/>
      <c r="AU83" s="906"/>
      <c r="AV83" s="906"/>
      <c r="AW83" s="906"/>
      <c r="AX83" s="906"/>
      <c r="AY83" s="906"/>
      <c r="AZ83" s="916"/>
      <c r="BA83" s="916"/>
      <c r="BB83" s="916"/>
      <c r="BC83" s="916"/>
      <c r="BD83" s="917"/>
      <c r="BE83" s="198"/>
      <c r="BF83" s="198"/>
      <c r="BG83" s="198"/>
      <c r="BH83" s="198"/>
      <c r="BI83" s="198"/>
      <c r="BJ83" s="198"/>
      <c r="BK83" s="198"/>
      <c r="BL83" s="198"/>
      <c r="BM83" s="198"/>
      <c r="BN83" s="198"/>
      <c r="BO83" s="198"/>
      <c r="BP83" s="198"/>
      <c r="BQ83" s="195">
        <v>77</v>
      </c>
      <c r="BR83" s="200"/>
      <c r="BS83" s="931"/>
      <c r="BT83" s="932"/>
      <c r="BU83" s="932"/>
      <c r="BV83" s="932"/>
      <c r="BW83" s="932"/>
      <c r="BX83" s="932"/>
      <c r="BY83" s="932"/>
      <c r="BZ83" s="932"/>
      <c r="CA83" s="932"/>
      <c r="CB83" s="932"/>
      <c r="CC83" s="932"/>
      <c r="CD83" s="932"/>
      <c r="CE83" s="932"/>
      <c r="CF83" s="932"/>
      <c r="CG83" s="933"/>
      <c r="CH83" s="897"/>
      <c r="CI83" s="898"/>
      <c r="CJ83" s="898"/>
      <c r="CK83" s="898"/>
      <c r="CL83" s="899"/>
      <c r="CM83" s="897"/>
      <c r="CN83" s="898"/>
      <c r="CO83" s="898"/>
      <c r="CP83" s="898"/>
      <c r="CQ83" s="899"/>
      <c r="CR83" s="897"/>
      <c r="CS83" s="898"/>
      <c r="CT83" s="898"/>
      <c r="CU83" s="898"/>
      <c r="CV83" s="899"/>
      <c r="CW83" s="897"/>
      <c r="CX83" s="898"/>
      <c r="CY83" s="898"/>
      <c r="CZ83" s="898"/>
      <c r="DA83" s="899"/>
      <c r="DB83" s="897"/>
      <c r="DC83" s="898"/>
      <c r="DD83" s="898"/>
      <c r="DE83" s="898"/>
      <c r="DF83" s="899"/>
      <c r="DG83" s="897"/>
      <c r="DH83" s="898"/>
      <c r="DI83" s="898"/>
      <c r="DJ83" s="898"/>
      <c r="DK83" s="899"/>
      <c r="DL83" s="897"/>
      <c r="DM83" s="898"/>
      <c r="DN83" s="898"/>
      <c r="DO83" s="898"/>
      <c r="DP83" s="899"/>
      <c r="DQ83" s="897"/>
      <c r="DR83" s="898"/>
      <c r="DS83" s="898"/>
      <c r="DT83" s="898"/>
      <c r="DU83" s="899"/>
      <c r="DV83" s="928"/>
      <c r="DW83" s="929"/>
      <c r="DX83" s="929"/>
      <c r="DY83" s="929"/>
      <c r="DZ83" s="930"/>
      <c r="EA83" s="180"/>
    </row>
    <row r="84" spans="1:131" s="181" customFormat="1" ht="26.25" customHeight="1" x14ac:dyDescent="0.2">
      <c r="A84" s="194">
        <v>17</v>
      </c>
      <c r="B84" s="907"/>
      <c r="C84" s="908"/>
      <c r="D84" s="908"/>
      <c r="E84" s="908"/>
      <c r="F84" s="908"/>
      <c r="G84" s="908"/>
      <c r="H84" s="908"/>
      <c r="I84" s="908"/>
      <c r="J84" s="908"/>
      <c r="K84" s="908"/>
      <c r="L84" s="908"/>
      <c r="M84" s="908"/>
      <c r="N84" s="908"/>
      <c r="O84" s="908"/>
      <c r="P84" s="909"/>
      <c r="Q84" s="905"/>
      <c r="R84" s="906"/>
      <c r="S84" s="906"/>
      <c r="T84" s="906"/>
      <c r="U84" s="906"/>
      <c r="V84" s="906"/>
      <c r="W84" s="906"/>
      <c r="X84" s="906"/>
      <c r="Y84" s="906"/>
      <c r="Z84" s="906"/>
      <c r="AA84" s="906"/>
      <c r="AB84" s="906"/>
      <c r="AC84" s="906"/>
      <c r="AD84" s="906"/>
      <c r="AE84" s="906"/>
      <c r="AF84" s="906"/>
      <c r="AG84" s="906"/>
      <c r="AH84" s="906"/>
      <c r="AI84" s="906"/>
      <c r="AJ84" s="906"/>
      <c r="AK84" s="906"/>
      <c r="AL84" s="906"/>
      <c r="AM84" s="906"/>
      <c r="AN84" s="906"/>
      <c r="AO84" s="906"/>
      <c r="AP84" s="906"/>
      <c r="AQ84" s="906"/>
      <c r="AR84" s="906"/>
      <c r="AS84" s="906"/>
      <c r="AT84" s="906"/>
      <c r="AU84" s="906"/>
      <c r="AV84" s="906"/>
      <c r="AW84" s="906"/>
      <c r="AX84" s="906"/>
      <c r="AY84" s="906"/>
      <c r="AZ84" s="916"/>
      <c r="BA84" s="916"/>
      <c r="BB84" s="916"/>
      <c r="BC84" s="916"/>
      <c r="BD84" s="917"/>
      <c r="BE84" s="198"/>
      <c r="BF84" s="198"/>
      <c r="BG84" s="198"/>
      <c r="BH84" s="198"/>
      <c r="BI84" s="198"/>
      <c r="BJ84" s="198"/>
      <c r="BK84" s="198"/>
      <c r="BL84" s="198"/>
      <c r="BM84" s="198"/>
      <c r="BN84" s="198"/>
      <c r="BO84" s="198"/>
      <c r="BP84" s="198"/>
      <c r="BQ84" s="195">
        <v>78</v>
      </c>
      <c r="BR84" s="200"/>
      <c r="BS84" s="931"/>
      <c r="BT84" s="932"/>
      <c r="BU84" s="932"/>
      <c r="BV84" s="932"/>
      <c r="BW84" s="932"/>
      <c r="BX84" s="932"/>
      <c r="BY84" s="932"/>
      <c r="BZ84" s="932"/>
      <c r="CA84" s="932"/>
      <c r="CB84" s="932"/>
      <c r="CC84" s="932"/>
      <c r="CD84" s="932"/>
      <c r="CE84" s="932"/>
      <c r="CF84" s="932"/>
      <c r="CG84" s="933"/>
      <c r="CH84" s="897"/>
      <c r="CI84" s="898"/>
      <c r="CJ84" s="898"/>
      <c r="CK84" s="898"/>
      <c r="CL84" s="899"/>
      <c r="CM84" s="897"/>
      <c r="CN84" s="898"/>
      <c r="CO84" s="898"/>
      <c r="CP84" s="898"/>
      <c r="CQ84" s="899"/>
      <c r="CR84" s="897"/>
      <c r="CS84" s="898"/>
      <c r="CT84" s="898"/>
      <c r="CU84" s="898"/>
      <c r="CV84" s="899"/>
      <c r="CW84" s="897"/>
      <c r="CX84" s="898"/>
      <c r="CY84" s="898"/>
      <c r="CZ84" s="898"/>
      <c r="DA84" s="899"/>
      <c r="DB84" s="897"/>
      <c r="DC84" s="898"/>
      <c r="DD84" s="898"/>
      <c r="DE84" s="898"/>
      <c r="DF84" s="899"/>
      <c r="DG84" s="897"/>
      <c r="DH84" s="898"/>
      <c r="DI84" s="898"/>
      <c r="DJ84" s="898"/>
      <c r="DK84" s="899"/>
      <c r="DL84" s="897"/>
      <c r="DM84" s="898"/>
      <c r="DN84" s="898"/>
      <c r="DO84" s="898"/>
      <c r="DP84" s="899"/>
      <c r="DQ84" s="897"/>
      <c r="DR84" s="898"/>
      <c r="DS84" s="898"/>
      <c r="DT84" s="898"/>
      <c r="DU84" s="899"/>
      <c r="DV84" s="928"/>
      <c r="DW84" s="929"/>
      <c r="DX84" s="929"/>
      <c r="DY84" s="929"/>
      <c r="DZ84" s="930"/>
      <c r="EA84" s="180"/>
    </row>
    <row r="85" spans="1:131" s="181" customFormat="1" ht="26.25" customHeight="1" x14ac:dyDescent="0.2">
      <c r="A85" s="194">
        <v>18</v>
      </c>
      <c r="B85" s="907"/>
      <c r="C85" s="908"/>
      <c r="D85" s="908"/>
      <c r="E85" s="908"/>
      <c r="F85" s="908"/>
      <c r="G85" s="908"/>
      <c r="H85" s="908"/>
      <c r="I85" s="908"/>
      <c r="J85" s="908"/>
      <c r="K85" s="908"/>
      <c r="L85" s="908"/>
      <c r="M85" s="908"/>
      <c r="N85" s="908"/>
      <c r="O85" s="908"/>
      <c r="P85" s="909"/>
      <c r="Q85" s="905"/>
      <c r="R85" s="906"/>
      <c r="S85" s="906"/>
      <c r="T85" s="906"/>
      <c r="U85" s="906"/>
      <c r="V85" s="906"/>
      <c r="W85" s="906"/>
      <c r="X85" s="906"/>
      <c r="Y85" s="906"/>
      <c r="Z85" s="906"/>
      <c r="AA85" s="906"/>
      <c r="AB85" s="906"/>
      <c r="AC85" s="906"/>
      <c r="AD85" s="906"/>
      <c r="AE85" s="906"/>
      <c r="AF85" s="906"/>
      <c r="AG85" s="906"/>
      <c r="AH85" s="906"/>
      <c r="AI85" s="906"/>
      <c r="AJ85" s="906"/>
      <c r="AK85" s="906"/>
      <c r="AL85" s="906"/>
      <c r="AM85" s="906"/>
      <c r="AN85" s="906"/>
      <c r="AO85" s="906"/>
      <c r="AP85" s="906"/>
      <c r="AQ85" s="906"/>
      <c r="AR85" s="906"/>
      <c r="AS85" s="906"/>
      <c r="AT85" s="906"/>
      <c r="AU85" s="906"/>
      <c r="AV85" s="906"/>
      <c r="AW85" s="906"/>
      <c r="AX85" s="906"/>
      <c r="AY85" s="906"/>
      <c r="AZ85" s="916"/>
      <c r="BA85" s="916"/>
      <c r="BB85" s="916"/>
      <c r="BC85" s="916"/>
      <c r="BD85" s="917"/>
      <c r="BE85" s="198"/>
      <c r="BF85" s="198"/>
      <c r="BG85" s="198"/>
      <c r="BH85" s="198"/>
      <c r="BI85" s="198"/>
      <c r="BJ85" s="198"/>
      <c r="BK85" s="198"/>
      <c r="BL85" s="198"/>
      <c r="BM85" s="198"/>
      <c r="BN85" s="198"/>
      <c r="BO85" s="198"/>
      <c r="BP85" s="198"/>
      <c r="BQ85" s="195">
        <v>79</v>
      </c>
      <c r="BR85" s="200"/>
      <c r="BS85" s="931"/>
      <c r="BT85" s="932"/>
      <c r="BU85" s="932"/>
      <c r="BV85" s="932"/>
      <c r="BW85" s="932"/>
      <c r="BX85" s="932"/>
      <c r="BY85" s="932"/>
      <c r="BZ85" s="932"/>
      <c r="CA85" s="932"/>
      <c r="CB85" s="932"/>
      <c r="CC85" s="932"/>
      <c r="CD85" s="932"/>
      <c r="CE85" s="932"/>
      <c r="CF85" s="932"/>
      <c r="CG85" s="933"/>
      <c r="CH85" s="897"/>
      <c r="CI85" s="898"/>
      <c r="CJ85" s="898"/>
      <c r="CK85" s="898"/>
      <c r="CL85" s="899"/>
      <c r="CM85" s="897"/>
      <c r="CN85" s="898"/>
      <c r="CO85" s="898"/>
      <c r="CP85" s="898"/>
      <c r="CQ85" s="899"/>
      <c r="CR85" s="897"/>
      <c r="CS85" s="898"/>
      <c r="CT85" s="898"/>
      <c r="CU85" s="898"/>
      <c r="CV85" s="899"/>
      <c r="CW85" s="897"/>
      <c r="CX85" s="898"/>
      <c r="CY85" s="898"/>
      <c r="CZ85" s="898"/>
      <c r="DA85" s="899"/>
      <c r="DB85" s="897"/>
      <c r="DC85" s="898"/>
      <c r="DD85" s="898"/>
      <c r="DE85" s="898"/>
      <c r="DF85" s="899"/>
      <c r="DG85" s="897"/>
      <c r="DH85" s="898"/>
      <c r="DI85" s="898"/>
      <c r="DJ85" s="898"/>
      <c r="DK85" s="899"/>
      <c r="DL85" s="897"/>
      <c r="DM85" s="898"/>
      <c r="DN85" s="898"/>
      <c r="DO85" s="898"/>
      <c r="DP85" s="899"/>
      <c r="DQ85" s="897"/>
      <c r="DR85" s="898"/>
      <c r="DS85" s="898"/>
      <c r="DT85" s="898"/>
      <c r="DU85" s="899"/>
      <c r="DV85" s="928"/>
      <c r="DW85" s="929"/>
      <c r="DX85" s="929"/>
      <c r="DY85" s="929"/>
      <c r="DZ85" s="930"/>
      <c r="EA85" s="180"/>
    </row>
    <row r="86" spans="1:131" s="181" customFormat="1" ht="26.25" customHeight="1" x14ac:dyDescent="0.2">
      <c r="A86" s="194">
        <v>19</v>
      </c>
      <c r="B86" s="907"/>
      <c r="C86" s="908"/>
      <c r="D86" s="908"/>
      <c r="E86" s="908"/>
      <c r="F86" s="908"/>
      <c r="G86" s="908"/>
      <c r="H86" s="908"/>
      <c r="I86" s="908"/>
      <c r="J86" s="908"/>
      <c r="K86" s="908"/>
      <c r="L86" s="908"/>
      <c r="M86" s="908"/>
      <c r="N86" s="908"/>
      <c r="O86" s="908"/>
      <c r="P86" s="909"/>
      <c r="Q86" s="905"/>
      <c r="R86" s="906"/>
      <c r="S86" s="906"/>
      <c r="T86" s="906"/>
      <c r="U86" s="906"/>
      <c r="V86" s="906"/>
      <c r="W86" s="906"/>
      <c r="X86" s="906"/>
      <c r="Y86" s="906"/>
      <c r="Z86" s="906"/>
      <c r="AA86" s="906"/>
      <c r="AB86" s="906"/>
      <c r="AC86" s="906"/>
      <c r="AD86" s="906"/>
      <c r="AE86" s="906"/>
      <c r="AF86" s="906"/>
      <c r="AG86" s="906"/>
      <c r="AH86" s="906"/>
      <c r="AI86" s="906"/>
      <c r="AJ86" s="906"/>
      <c r="AK86" s="906"/>
      <c r="AL86" s="906"/>
      <c r="AM86" s="906"/>
      <c r="AN86" s="906"/>
      <c r="AO86" s="906"/>
      <c r="AP86" s="906"/>
      <c r="AQ86" s="906"/>
      <c r="AR86" s="906"/>
      <c r="AS86" s="906"/>
      <c r="AT86" s="906"/>
      <c r="AU86" s="906"/>
      <c r="AV86" s="906"/>
      <c r="AW86" s="906"/>
      <c r="AX86" s="906"/>
      <c r="AY86" s="906"/>
      <c r="AZ86" s="916"/>
      <c r="BA86" s="916"/>
      <c r="BB86" s="916"/>
      <c r="BC86" s="916"/>
      <c r="BD86" s="917"/>
      <c r="BE86" s="198"/>
      <c r="BF86" s="198"/>
      <c r="BG86" s="198"/>
      <c r="BH86" s="198"/>
      <c r="BI86" s="198"/>
      <c r="BJ86" s="198"/>
      <c r="BK86" s="198"/>
      <c r="BL86" s="198"/>
      <c r="BM86" s="198"/>
      <c r="BN86" s="198"/>
      <c r="BO86" s="198"/>
      <c r="BP86" s="198"/>
      <c r="BQ86" s="195">
        <v>80</v>
      </c>
      <c r="BR86" s="200"/>
      <c r="BS86" s="931"/>
      <c r="BT86" s="932"/>
      <c r="BU86" s="932"/>
      <c r="BV86" s="932"/>
      <c r="BW86" s="932"/>
      <c r="BX86" s="932"/>
      <c r="BY86" s="932"/>
      <c r="BZ86" s="932"/>
      <c r="CA86" s="932"/>
      <c r="CB86" s="932"/>
      <c r="CC86" s="932"/>
      <c r="CD86" s="932"/>
      <c r="CE86" s="932"/>
      <c r="CF86" s="932"/>
      <c r="CG86" s="933"/>
      <c r="CH86" s="897"/>
      <c r="CI86" s="898"/>
      <c r="CJ86" s="898"/>
      <c r="CK86" s="898"/>
      <c r="CL86" s="899"/>
      <c r="CM86" s="897"/>
      <c r="CN86" s="898"/>
      <c r="CO86" s="898"/>
      <c r="CP86" s="898"/>
      <c r="CQ86" s="899"/>
      <c r="CR86" s="897"/>
      <c r="CS86" s="898"/>
      <c r="CT86" s="898"/>
      <c r="CU86" s="898"/>
      <c r="CV86" s="899"/>
      <c r="CW86" s="897"/>
      <c r="CX86" s="898"/>
      <c r="CY86" s="898"/>
      <c r="CZ86" s="898"/>
      <c r="DA86" s="899"/>
      <c r="DB86" s="897"/>
      <c r="DC86" s="898"/>
      <c r="DD86" s="898"/>
      <c r="DE86" s="898"/>
      <c r="DF86" s="899"/>
      <c r="DG86" s="897"/>
      <c r="DH86" s="898"/>
      <c r="DI86" s="898"/>
      <c r="DJ86" s="898"/>
      <c r="DK86" s="899"/>
      <c r="DL86" s="897"/>
      <c r="DM86" s="898"/>
      <c r="DN86" s="898"/>
      <c r="DO86" s="898"/>
      <c r="DP86" s="899"/>
      <c r="DQ86" s="897"/>
      <c r="DR86" s="898"/>
      <c r="DS86" s="898"/>
      <c r="DT86" s="898"/>
      <c r="DU86" s="899"/>
      <c r="DV86" s="928"/>
      <c r="DW86" s="929"/>
      <c r="DX86" s="929"/>
      <c r="DY86" s="929"/>
      <c r="DZ86" s="930"/>
      <c r="EA86" s="180"/>
    </row>
    <row r="87" spans="1:131" s="181" customFormat="1" ht="26.25" customHeight="1" x14ac:dyDescent="0.2">
      <c r="A87" s="202">
        <v>20</v>
      </c>
      <c r="B87" s="918"/>
      <c r="C87" s="919"/>
      <c r="D87" s="919"/>
      <c r="E87" s="919"/>
      <c r="F87" s="919"/>
      <c r="G87" s="919"/>
      <c r="H87" s="919"/>
      <c r="I87" s="919"/>
      <c r="J87" s="919"/>
      <c r="K87" s="919"/>
      <c r="L87" s="919"/>
      <c r="M87" s="919"/>
      <c r="N87" s="919"/>
      <c r="O87" s="919"/>
      <c r="P87" s="920"/>
      <c r="Q87" s="910"/>
      <c r="R87" s="893"/>
      <c r="S87" s="893"/>
      <c r="T87" s="893"/>
      <c r="U87" s="893"/>
      <c r="V87" s="893"/>
      <c r="W87" s="893"/>
      <c r="X87" s="893"/>
      <c r="Y87" s="893"/>
      <c r="Z87" s="893"/>
      <c r="AA87" s="893"/>
      <c r="AB87" s="893"/>
      <c r="AC87" s="893"/>
      <c r="AD87" s="893"/>
      <c r="AE87" s="893"/>
      <c r="AF87" s="893"/>
      <c r="AG87" s="893"/>
      <c r="AH87" s="893"/>
      <c r="AI87" s="893"/>
      <c r="AJ87" s="893"/>
      <c r="AK87" s="893"/>
      <c r="AL87" s="893"/>
      <c r="AM87" s="893"/>
      <c r="AN87" s="893"/>
      <c r="AO87" s="893"/>
      <c r="AP87" s="893"/>
      <c r="AQ87" s="893"/>
      <c r="AR87" s="893"/>
      <c r="AS87" s="893"/>
      <c r="AT87" s="893"/>
      <c r="AU87" s="893"/>
      <c r="AV87" s="893"/>
      <c r="AW87" s="893"/>
      <c r="AX87" s="893"/>
      <c r="AY87" s="893"/>
      <c r="AZ87" s="914"/>
      <c r="BA87" s="914"/>
      <c r="BB87" s="914"/>
      <c r="BC87" s="914"/>
      <c r="BD87" s="915"/>
      <c r="BE87" s="198"/>
      <c r="BF87" s="198"/>
      <c r="BG87" s="198"/>
      <c r="BH87" s="198"/>
      <c r="BI87" s="198"/>
      <c r="BJ87" s="198"/>
      <c r="BK87" s="198"/>
      <c r="BL87" s="198"/>
      <c r="BM87" s="198"/>
      <c r="BN87" s="198"/>
      <c r="BO87" s="198"/>
      <c r="BP87" s="198"/>
      <c r="BQ87" s="195">
        <v>81</v>
      </c>
      <c r="BR87" s="200"/>
      <c r="BS87" s="931"/>
      <c r="BT87" s="932"/>
      <c r="BU87" s="932"/>
      <c r="BV87" s="932"/>
      <c r="BW87" s="932"/>
      <c r="BX87" s="932"/>
      <c r="BY87" s="932"/>
      <c r="BZ87" s="932"/>
      <c r="CA87" s="932"/>
      <c r="CB87" s="932"/>
      <c r="CC87" s="932"/>
      <c r="CD87" s="932"/>
      <c r="CE87" s="932"/>
      <c r="CF87" s="932"/>
      <c r="CG87" s="933"/>
      <c r="CH87" s="897"/>
      <c r="CI87" s="898"/>
      <c r="CJ87" s="898"/>
      <c r="CK87" s="898"/>
      <c r="CL87" s="899"/>
      <c r="CM87" s="897"/>
      <c r="CN87" s="898"/>
      <c r="CO87" s="898"/>
      <c r="CP87" s="898"/>
      <c r="CQ87" s="899"/>
      <c r="CR87" s="897"/>
      <c r="CS87" s="898"/>
      <c r="CT87" s="898"/>
      <c r="CU87" s="898"/>
      <c r="CV87" s="899"/>
      <c r="CW87" s="897"/>
      <c r="CX87" s="898"/>
      <c r="CY87" s="898"/>
      <c r="CZ87" s="898"/>
      <c r="DA87" s="899"/>
      <c r="DB87" s="897"/>
      <c r="DC87" s="898"/>
      <c r="DD87" s="898"/>
      <c r="DE87" s="898"/>
      <c r="DF87" s="899"/>
      <c r="DG87" s="897"/>
      <c r="DH87" s="898"/>
      <c r="DI87" s="898"/>
      <c r="DJ87" s="898"/>
      <c r="DK87" s="899"/>
      <c r="DL87" s="897"/>
      <c r="DM87" s="898"/>
      <c r="DN87" s="898"/>
      <c r="DO87" s="898"/>
      <c r="DP87" s="899"/>
      <c r="DQ87" s="897"/>
      <c r="DR87" s="898"/>
      <c r="DS87" s="898"/>
      <c r="DT87" s="898"/>
      <c r="DU87" s="899"/>
      <c r="DV87" s="928"/>
      <c r="DW87" s="929"/>
      <c r="DX87" s="929"/>
      <c r="DY87" s="929"/>
      <c r="DZ87" s="930"/>
      <c r="EA87" s="180"/>
    </row>
    <row r="88" spans="1:131" s="181" customFormat="1" ht="26.25" customHeight="1" thickBot="1" x14ac:dyDescent="0.25">
      <c r="A88" s="197" t="s">
        <v>451</v>
      </c>
      <c r="B88" s="900" t="s">
        <v>486</v>
      </c>
      <c r="C88" s="901"/>
      <c r="D88" s="901"/>
      <c r="E88" s="901"/>
      <c r="F88" s="901"/>
      <c r="G88" s="901"/>
      <c r="H88" s="901"/>
      <c r="I88" s="901"/>
      <c r="J88" s="901"/>
      <c r="K88" s="901"/>
      <c r="L88" s="901"/>
      <c r="M88" s="901"/>
      <c r="N88" s="901"/>
      <c r="O88" s="901"/>
      <c r="P88" s="902"/>
      <c r="Q88" s="903"/>
      <c r="R88" s="904"/>
      <c r="S88" s="904"/>
      <c r="T88" s="904"/>
      <c r="U88" s="904"/>
      <c r="V88" s="904"/>
      <c r="W88" s="904"/>
      <c r="X88" s="904"/>
      <c r="Y88" s="904"/>
      <c r="Z88" s="904"/>
      <c r="AA88" s="904"/>
      <c r="AB88" s="904"/>
      <c r="AC88" s="904"/>
      <c r="AD88" s="904"/>
      <c r="AE88" s="904"/>
      <c r="AF88" s="894">
        <f>AF68+AF69+AF70+AF71</f>
        <v>3210</v>
      </c>
      <c r="AG88" s="894"/>
      <c r="AH88" s="894"/>
      <c r="AI88" s="894"/>
      <c r="AJ88" s="894"/>
      <c r="AK88" s="904"/>
      <c r="AL88" s="904"/>
      <c r="AM88" s="904"/>
      <c r="AN88" s="904"/>
      <c r="AO88" s="904"/>
      <c r="AP88" s="894"/>
      <c r="AQ88" s="894"/>
      <c r="AR88" s="894"/>
      <c r="AS88" s="894"/>
      <c r="AT88" s="894"/>
      <c r="AU88" s="894"/>
      <c r="AV88" s="894"/>
      <c r="AW88" s="894"/>
      <c r="AX88" s="894"/>
      <c r="AY88" s="894"/>
      <c r="AZ88" s="895"/>
      <c r="BA88" s="895"/>
      <c r="BB88" s="895"/>
      <c r="BC88" s="895"/>
      <c r="BD88" s="896"/>
      <c r="BE88" s="198"/>
      <c r="BF88" s="198"/>
      <c r="BG88" s="198"/>
      <c r="BH88" s="198"/>
      <c r="BI88" s="198"/>
      <c r="BJ88" s="198"/>
      <c r="BK88" s="198"/>
      <c r="BL88" s="198"/>
      <c r="BM88" s="198"/>
      <c r="BN88" s="198"/>
      <c r="BO88" s="198"/>
      <c r="BP88" s="198"/>
      <c r="BQ88" s="195">
        <v>82</v>
      </c>
      <c r="BR88" s="200"/>
      <c r="BS88" s="931"/>
      <c r="BT88" s="932"/>
      <c r="BU88" s="932"/>
      <c r="BV88" s="932"/>
      <c r="BW88" s="932"/>
      <c r="BX88" s="932"/>
      <c r="BY88" s="932"/>
      <c r="BZ88" s="932"/>
      <c r="CA88" s="932"/>
      <c r="CB88" s="932"/>
      <c r="CC88" s="932"/>
      <c r="CD88" s="932"/>
      <c r="CE88" s="932"/>
      <c r="CF88" s="932"/>
      <c r="CG88" s="933"/>
      <c r="CH88" s="897"/>
      <c r="CI88" s="898"/>
      <c r="CJ88" s="898"/>
      <c r="CK88" s="898"/>
      <c r="CL88" s="899"/>
      <c r="CM88" s="897"/>
      <c r="CN88" s="898"/>
      <c r="CO88" s="898"/>
      <c r="CP88" s="898"/>
      <c r="CQ88" s="899"/>
      <c r="CR88" s="897"/>
      <c r="CS88" s="898"/>
      <c r="CT88" s="898"/>
      <c r="CU88" s="898"/>
      <c r="CV88" s="899"/>
      <c r="CW88" s="897"/>
      <c r="CX88" s="898"/>
      <c r="CY88" s="898"/>
      <c r="CZ88" s="898"/>
      <c r="DA88" s="899"/>
      <c r="DB88" s="897"/>
      <c r="DC88" s="898"/>
      <c r="DD88" s="898"/>
      <c r="DE88" s="898"/>
      <c r="DF88" s="899"/>
      <c r="DG88" s="897"/>
      <c r="DH88" s="898"/>
      <c r="DI88" s="898"/>
      <c r="DJ88" s="898"/>
      <c r="DK88" s="899"/>
      <c r="DL88" s="897"/>
      <c r="DM88" s="898"/>
      <c r="DN88" s="898"/>
      <c r="DO88" s="898"/>
      <c r="DP88" s="899"/>
      <c r="DQ88" s="897"/>
      <c r="DR88" s="898"/>
      <c r="DS88" s="898"/>
      <c r="DT88" s="898"/>
      <c r="DU88" s="899"/>
      <c r="DV88" s="928"/>
      <c r="DW88" s="929"/>
      <c r="DX88" s="929"/>
      <c r="DY88" s="929"/>
      <c r="DZ88" s="930"/>
      <c r="EA88" s="180"/>
    </row>
    <row r="89" spans="1:131" s="181" customFormat="1" ht="26.25" hidden="1" customHeight="1" x14ac:dyDescent="0.2">
      <c r="A89" s="203"/>
      <c r="B89" s="204"/>
      <c r="C89" s="204"/>
      <c r="D89" s="204"/>
      <c r="E89" s="204"/>
      <c r="F89" s="204"/>
      <c r="G89" s="204"/>
      <c r="H89" s="204"/>
      <c r="I89" s="204"/>
      <c r="J89" s="204"/>
      <c r="K89" s="204"/>
      <c r="L89" s="204"/>
      <c r="M89" s="204"/>
      <c r="N89" s="204"/>
      <c r="O89" s="204"/>
      <c r="P89" s="204"/>
      <c r="Q89" s="205"/>
      <c r="R89" s="205"/>
      <c r="S89" s="205"/>
      <c r="T89" s="205"/>
      <c r="U89" s="205"/>
      <c r="V89" s="205"/>
      <c r="W89" s="205"/>
      <c r="X89" s="205"/>
      <c r="Y89" s="205"/>
      <c r="Z89" s="205"/>
      <c r="AA89" s="205"/>
      <c r="AB89" s="205"/>
      <c r="AC89" s="205"/>
      <c r="AD89" s="205"/>
      <c r="AE89" s="205"/>
      <c r="AF89" s="205"/>
      <c r="AG89" s="205"/>
      <c r="AH89" s="205"/>
      <c r="AI89" s="205"/>
      <c r="AJ89" s="205"/>
      <c r="AK89" s="205"/>
      <c r="AL89" s="205"/>
      <c r="AM89" s="205"/>
      <c r="AN89" s="205"/>
      <c r="AO89" s="205"/>
      <c r="AP89" s="205"/>
      <c r="AQ89" s="205"/>
      <c r="AR89" s="205"/>
      <c r="AS89" s="205"/>
      <c r="AT89" s="205"/>
      <c r="AU89" s="205"/>
      <c r="AV89" s="205"/>
      <c r="AW89" s="205"/>
      <c r="AX89" s="205"/>
      <c r="AY89" s="205"/>
      <c r="AZ89" s="206"/>
      <c r="BA89" s="206"/>
      <c r="BB89" s="206"/>
      <c r="BC89" s="206"/>
      <c r="BD89" s="206"/>
      <c r="BE89" s="198"/>
      <c r="BF89" s="198"/>
      <c r="BG89" s="198"/>
      <c r="BH89" s="198"/>
      <c r="BI89" s="198"/>
      <c r="BJ89" s="198"/>
      <c r="BK89" s="198"/>
      <c r="BL89" s="198"/>
      <c r="BM89" s="198"/>
      <c r="BN89" s="198"/>
      <c r="BO89" s="198"/>
      <c r="BP89" s="198"/>
      <c r="BQ89" s="195">
        <v>83</v>
      </c>
      <c r="BR89" s="200"/>
      <c r="BS89" s="931"/>
      <c r="BT89" s="932"/>
      <c r="BU89" s="932"/>
      <c r="BV89" s="932"/>
      <c r="BW89" s="932"/>
      <c r="BX89" s="932"/>
      <c r="BY89" s="932"/>
      <c r="BZ89" s="932"/>
      <c r="CA89" s="932"/>
      <c r="CB89" s="932"/>
      <c r="CC89" s="932"/>
      <c r="CD89" s="932"/>
      <c r="CE89" s="932"/>
      <c r="CF89" s="932"/>
      <c r="CG89" s="933"/>
      <c r="CH89" s="897"/>
      <c r="CI89" s="898"/>
      <c r="CJ89" s="898"/>
      <c r="CK89" s="898"/>
      <c r="CL89" s="899"/>
      <c r="CM89" s="897"/>
      <c r="CN89" s="898"/>
      <c r="CO89" s="898"/>
      <c r="CP89" s="898"/>
      <c r="CQ89" s="899"/>
      <c r="CR89" s="897"/>
      <c r="CS89" s="898"/>
      <c r="CT89" s="898"/>
      <c r="CU89" s="898"/>
      <c r="CV89" s="899"/>
      <c r="CW89" s="897"/>
      <c r="CX89" s="898"/>
      <c r="CY89" s="898"/>
      <c r="CZ89" s="898"/>
      <c r="DA89" s="899"/>
      <c r="DB89" s="897"/>
      <c r="DC89" s="898"/>
      <c r="DD89" s="898"/>
      <c r="DE89" s="898"/>
      <c r="DF89" s="899"/>
      <c r="DG89" s="897"/>
      <c r="DH89" s="898"/>
      <c r="DI89" s="898"/>
      <c r="DJ89" s="898"/>
      <c r="DK89" s="899"/>
      <c r="DL89" s="897"/>
      <c r="DM89" s="898"/>
      <c r="DN89" s="898"/>
      <c r="DO89" s="898"/>
      <c r="DP89" s="899"/>
      <c r="DQ89" s="897"/>
      <c r="DR89" s="898"/>
      <c r="DS89" s="898"/>
      <c r="DT89" s="898"/>
      <c r="DU89" s="899"/>
      <c r="DV89" s="928"/>
      <c r="DW89" s="929"/>
      <c r="DX89" s="929"/>
      <c r="DY89" s="929"/>
      <c r="DZ89" s="930"/>
      <c r="EA89" s="180"/>
    </row>
    <row r="90" spans="1:131" s="181" customFormat="1" ht="26.25" hidden="1" customHeight="1" x14ac:dyDescent="0.2">
      <c r="A90" s="203"/>
      <c r="B90" s="204"/>
      <c r="C90" s="204"/>
      <c r="D90" s="204"/>
      <c r="E90" s="204"/>
      <c r="F90" s="204"/>
      <c r="G90" s="204"/>
      <c r="H90" s="204"/>
      <c r="I90" s="204"/>
      <c r="J90" s="204"/>
      <c r="K90" s="204"/>
      <c r="L90" s="204"/>
      <c r="M90" s="204"/>
      <c r="N90" s="204"/>
      <c r="O90" s="204"/>
      <c r="P90" s="204"/>
      <c r="Q90" s="205"/>
      <c r="R90" s="205"/>
      <c r="S90" s="205"/>
      <c r="T90" s="205"/>
      <c r="U90" s="205"/>
      <c r="V90" s="205"/>
      <c r="W90" s="205"/>
      <c r="X90" s="205"/>
      <c r="Y90" s="205"/>
      <c r="Z90" s="205"/>
      <c r="AA90" s="205"/>
      <c r="AB90" s="205"/>
      <c r="AC90" s="205"/>
      <c r="AD90" s="205"/>
      <c r="AE90" s="205"/>
      <c r="AF90" s="205"/>
      <c r="AG90" s="205"/>
      <c r="AH90" s="205"/>
      <c r="AI90" s="205"/>
      <c r="AJ90" s="205"/>
      <c r="AK90" s="205"/>
      <c r="AL90" s="205"/>
      <c r="AM90" s="205"/>
      <c r="AN90" s="205"/>
      <c r="AO90" s="205"/>
      <c r="AP90" s="205"/>
      <c r="AQ90" s="205"/>
      <c r="AR90" s="205"/>
      <c r="AS90" s="205"/>
      <c r="AT90" s="205"/>
      <c r="AU90" s="205"/>
      <c r="AV90" s="205"/>
      <c r="AW90" s="205"/>
      <c r="AX90" s="205"/>
      <c r="AY90" s="205"/>
      <c r="AZ90" s="206"/>
      <c r="BA90" s="206"/>
      <c r="BB90" s="206"/>
      <c r="BC90" s="206"/>
      <c r="BD90" s="206"/>
      <c r="BE90" s="198"/>
      <c r="BF90" s="198"/>
      <c r="BG90" s="198"/>
      <c r="BH90" s="198"/>
      <c r="BI90" s="198"/>
      <c r="BJ90" s="198"/>
      <c r="BK90" s="198"/>
      <c r="BL90" s="198"/>
      <c r="BM90" s="198"/>
      <c r="BN90" s="198"/>
      <c r="BO90" s="198"/>
      <c r="BP90" s="198"/>
      <c r="BQ90" s="195">
        <v>84</v>
      </c>
      <c r="BR90" s="200"/>
      <c r="BS90" s="931"/>
      <c r="BT90" s="932"/>
      <c r="BU90" s="932"/>
      <c r="BV90" s="932"/>
      <c r="BW90" s="932"/>
      <c r="BX90" s="932"/>
      <c r="BY90" s="932"/>
      <c r="BZ90" s="932"/>
      <c r="CA90" s="932"/>
      <c r="CB90" s="932"/>
      <c r="CC90" s="932"/>
      <c r="CD90" s="932"/>
      <c r="CE90" s="932"/>
      <c r="CF90" s="932"/>
      <c r="CG90" s="933"/>
      <c r="CH90" s="897"/>
      <c r="CI90" s="898"/>
      <c r="CJ90" s="898"/>
      <c r="CK90" s="898"/>
      <c r="CL90" s="899"/>
      <c r="CM90" s="897"/>
      <c r="CN90" s="898"/>
      <c r="CO90" s="898"/>
      <c r="CP90" s="898"/>
      <c r="CQ90" s="899"/>
      <c r="CR90" s="897"/>
      <c r="CS90" s="898"/>
      <c r="CT90" s="898"/>
      <c r="CU90" s="898"/>
      <c r="CV90" s="899"/>
      <c r="CW90" s="897"/>
      <c r="CX90" s="898"/>
      <c r="CY90" s="898"/>
      <c r="CZ90" s="898"/>
      <c r="DA90" s="899"/>
      <c r="DB90" s="897"/>
      <c r="DC90" s="898"/>
      <c r="DD90" s="898"/>
      <c r="DE90" s="898"/>
      <c r="DF90" s="899"/>
      <c r="DG90" s="897"/>
      <c r="DH90" s="898"/>
      <c r="DI90" s="898"/>
      <c r="DJ90" s="898"/>
      <c r="DK90" s="899"/>
      <c r="DL90" s="897"/>
      <c r="DM90" s="898"/>
      <c r="DN90" s="898"/>
      <c r="DO90" s="898"/>
      <c r="DP90" s="899"/>
      <c r="DQ90" s="897"/>
      <c r="DR90" s="898"/>
      <c r="DS90" s="898"/>
      <c r="DT90" s="898"/>
      <c r="DU90" s="899"/>
      <c r="DV90" s="928"/>
      <c r="DW90" s="929"/>
      <c r="DX90" s="929"/>
      <c r="DY90" s="929"/>
      <c r="DZ90" s="930"/>
      <c r="EA90" s="180"/>
    </row>
    <row r="91" spans="1:131" s="181" customFormat="1" ht="26.25" hidden="1" customHeight="1" x14ac:dyDescent="0.2">
      <c r="A91" s="203"/>
      <c r="B91" s="204"/>
      <c r="C91" s="204"/>
      <c r="D91" s="204"/>
      <c r="E91" s="204"/>
      <c r="F91" s="204"/>
      <c r="G91" s="204"/>
      <c r="H91" s="204"/>
      <c r="I91" s="204"/>
      <c r="J91" s="204"/>
      <c r="K91" s="204"/>
      <c r="L91" s="204"/>
      <c r="M91" s="204"/>
      <c r="N91" s="204"/>
      <c r="O91" s="204"/>
      <c r="P91" s="204"/>
      <c r="Q91" s="205"/>
      <c r="R91" s="205"/>
      <c r="S91" s="205"/>
      <c r="T91" s="205"/>
      <c r="U91" s="205"/>
      <c r="V91" s="205"/>
      <c r="W91" s="205"/>
      <c r="X91" s="205"/>
      <c r="Y91" s="205"/>
      <c r="Z91" s="205"/>
      <c r="AA91" s="205"/>
      <c r="AB91" s="205"/>
      <c r="AC91" s="205"/>
      <c r="AD91" s="205"/>
      <c r="AE91" s="205"/>
      <c r="AF91" s="205"/>
      <c r="AG91" s="205"/>
      <c r="AH91" s="205"/>
      <c r="AI91" s="205"/>
      <c r="AJ91" s="205"/>
      <c r="AK91" s="205"/>
      <c r="AL91" s="205"/>
      <c r="AM91" s="205"/>
      <c r="AN91" s="205"/>
      <c r="AO91" s="205"/>
      <c r="AP91" s="205"/>
      <c r="AQ91" s="205"/>
      <c r="AR91" s="205"/>
      <c r="AS91" s="205"/>
      <c r="AT91" s="205"/>
      <c r="AU91" s="205"/>
      <c r="AV91" s="205"/>
      <c r="AW91" s="205"/>
      <c r="AX91" s="205"/>
      <c r="AY91" s="205"/>
      <c r="AZ91" s="206"/>
      <c r="BA91" s="206"/>
      <c r="BB91" s="206"/>
      <c r="BC91" s="206"/>
      <c r="BD91" s="206"/>
      <c r="BE91" s="198"/>
      <c r="BF91" s="198"/>
      <c r="BG91" s="198"/>
      <c r="BH91" s="198"/>
      <c r="BI91" s="198"/>
      <c r="BJ91" s="198"/>
      <c r="BK91" s="198"/>
      <c r="BL91" s="198"/>
      <c r="BM91" s="198"/>
      <c r="BN91" s="198"/>
      <c r="BO91" s="198"/>
      <c r="BP91" s="198"/>
      <c r="BQ91" s="195">
        <v>85</v>
      </c>
      <c r="BR91" s="200"/>
      <c r="BS91" s="931"/>
      <c r="BT91" s="932"/>
      <c r="BU91" s="932"/>
      <c r="BV91" s="932"/>
      <c r="BW91" s="932"/>
      <c r="BX91" s="932"/>
      <c r="BY91" s="932"/>
      <c r="BZ91" s="932"/>
      <c r="CA91" s="932"/>
      <c r="CB91" s="932"/>
      <c r="CC91" s="932"/>
      <c r="CD91" s="932"/>
      <c r="CE91" s="932"/>
      <c r="CF91" s="932"/>
      <c r="CG91" s="933"/>
      <c r="CH91" s="897"/>
      <c r="CI91" s="898"/>
      <c r="CJ91" s="898"/>
      <c r="CK91" s="898"/>
      <c r="CL91" s="899"/>
      <c r="CM91" s="897"/>
      <c r="CN91" s="898"/>
      <c r="CO91" s="898"/>
      <c r="CP91" s="898"/>
      <c r="CQ91" s="899"/>
      <c r="CR91" s="897"/>
      <c r="CS91" s="898"/>
      <c r="CT91" s="898"/>
      <c r="CU91" s="898"/>
      <c r="CV91" s="899"/>
      <c r="CW91" s="897"/>
      <c r="CX91" s="898"/>
      <c r="CY91" s="898"/>
      <c r="CZ91" s="898"/>
      <c r="DA91" s="899"/>
      <c r="DB91" s="897"/>
      <c r="DC91" s="898"/>
      <c r="DD91" s="898"/>
      <c r="DE91" s="898"/>
      <c r="DF91" s="899"/>
      <c r="DG91" s="897"/>
      <c r="DH91" s="898"/>
      <c r="DI91" s="898"/>
      <c r="DJ91" s="898"/>
      <c r="DK91" s="899"/>
      <c r="DL91" s="897"/>
      <c r="DM91" s="898"/>
      <c r="DN91" s="898"/>
      <c r="DO91" s="898"/>
      <c r="DP91" s="899"/>
      <c r="DQ91" s="897"/>
      <c r="DR91" s="898"/>
      <c r="DS91" s="898"/>
      <c r="DT91" s="898"/>
      <c r="DU91" s="899"/>
      <c r="DV91" s="928"/>
      <c r="DW91" s="929"/>
      <c r="DX91" s="929"/>
      <c r="DY91" s="929"/>
      <c r="DZ91" s="930"/>
      <c r="EA91" s="180"/>
    </row>
    <row r="92" spans="1:131" s="181" customFormat="1" ht="26.25" hidden="1" customHeight="1" x14ac:dyDescent="0.2">
      <c r="A92" s="203"/>
      <c r="B92" s="204"/>
      <c r="C92" s="204"/>
      <c r="D92" s="204"/>
      <c r="E92" s="204"/>
      <c r="F92" s="204"/>
      <c r="G92" s="204"/>
      <c r="H92" s="204"/>
      <c r="I92" s="204"/>
      <c r="J92" s="204"/>
      <c r="K92" s="204"/>
      <c r="L92" s="204"/>
      <c r="M92" s="204"/>
      <c r="N92" s="204"/>
      <c r="O92" s="204"/>
      <c r="P92" s="204"/>
      <c r="Q92" s="205"/>
      <c r="R92" s="205"/>
      <c r="S92" s="205"/>
      <c r="T92" s="205"/>
      <c r="U92" s="205"/>
      <c r="V92" s="205"/>
      <c r="W92" s="205"/>
      <c r="X92" s="205"/>
      <c r="Y92" s="205"/>
      <c r="Z92" s="205"/>
      <c r="AA92" s="205"/>
      <c r="AB92" s="205"/>
      <c r="AC92" s="205"/>
      <c r="AD92" s="205"/>
      <c r="AE92" s="205"/>
      <c r="AF92" s="205"/>
      <c r="AG92" s="205"/>
      <c r="AH92" s="205"/>
      <c r="AI92" s="205"/>
      <c r="AJ92" s="205"/>
      <c r="AK92" s="205"/>
      <c r="AL92" s="205"/>
      <c r="AM92" s="205"/>
      <c r="AN92" s="205"/>
      <c r="AO92" s="205"/>
      <c r="AP92" s="205"/>
      <c r="AQ92" s="205"/>
      <c r="AR92" s="205"/>
      <c r="AS92" s="205"/>
      <c r="AT92" s="205"/>
      <c r="AU92" s="205"/>
      <c r="AV92" s="205"/>
      <c r="AW92" s="205"/>
      <c r="AX92" s="205"/>
      <c r="AY92" s="205"/>
      <c r="AZ92" s="206"/>
      <c r="BA92" s="206"/>
      <c r="BB92" s="206"/>
      <c r="BC92" s="206"/>
      <c r="BD92" s="206"/>
      <c r="BE92" s="198"/>
      <c r="BF92" s="198"/>
      <c r="BG92" s="198"/>
      <c r="BH92" s="198"/>
      <c r="BI92" s="198"/>
      <c r="BJ92" s="198"/>
      <c r="BK92" s="198"/>
      <c r="BL92" s="198"/>
      <c r="BM92" s="198"/>
      <c r="BN92" s="198"/>
      <c r="BO92" s="198"/>
      <c r="BP92" s="198"/>
      <c r="BQ92" s="195">
        <v>86</v>
      </c>
      <c r="BR92" s="200"/>
      <c r="BS92" s="931"/>
      <c r="BT92" s="932"/>
      <c r="BU92" s="932"/>
      <c r="BV92" s="932"/>
      <c r="BW92" s="932"/>
      <c r="BX92" s="932"/>
      <c r="BY92" s="932"/>
      <c r="BZ92" s="932"/>
      <c r="CA92" s="932"/>
      <c r="CB92" s="932"/>
      <c r="CC92" s="932"/>
      <c r="CD92" s="932"/>
      <c r="CE92" s="932"/>
      <c r="CF92" s="932"/>
      <c r="CG92" s="933"/>
      <c r="CH92" s="897"/>
      <c r="CI92" s="898"/>
      <c r="CJ92" s="898"/>
      <c r="CK92" s="898"/>
      <c r="CL92" s="899"/>
      <c r="CM92" s="897"/>
      <c r="CN92" s="898"/>
      <c r="CO92" s="898"/>
      <c r="CP92" s="898"/>
      <c r="CQ92" s="899"/>
      <c r="CR92" s="897"/>
      <c r="CS92" s="898"/>
      <c r="CT92" s="898"/>
      <c r="CU92" s="898"/>
      <c r="CV92" s="899"/>
      <c r="CW92" s="897"/>
      <c r="CX92" s="898"/>
      <c r="CY92" s="898"/>
      <c r="CZ92" s="898"/>
      <c r="DA92" s="899"/>
      <c r="DB92" s="897"/>
      <c r="DC92" s="898"/>
      <c r="DD92" s="898"/>
      <c r="DE92" s="898"/>
      <c r="DF92" s="899"/>
      <c r="DG92" s="897"/>
      <c r="DH92" s="898"/>
      <c r="DI92" s="898"/>
      <c r="DJ92" s="898"/>
      <c r="DK92" s="899"/>
      <c r="DL92" s="897"/>
      <c r="DM92" s="898"/>
      <c r="DN92" s="898"/>
      <c r="DO92" s="898"/>
      <c r="DP92" s="899"/>
      <c r="DQ92" s="897"/>
      <c r="DR92" s="898"/>
      <c r="DS92" s="898"/>
      <c r="DT92" s="898"/>
      <c r="DU92" s="899"/>
      <c r="DV92" s="928"/>
      <c r="DW92" s="929"/>
      <c r="DX92" s="929"/>
      <c r="DY92" s="929"/>
      <c r="DZ92" s="930"/>
      <c r="EA92" s="180"/>
    </row>
    <row r="93" spans="1:131" s="181" customFormat="1" ht="26.25" hidden="1" customHeight="1" x14ac:dyDescent="0.2">
      <c r="A93" s="203"/>
      <c r="B93" s="204"/>
      <c r="C93" s="204"/>
      <c r="D93" s="204"/>
      <c r="E93" s="204"/>
      <c r="F93" s="204"/>
      <c r="G93" s="204"/>
      <c r="H93" s="204"/>
      <c r="I93" s="204"/>
      <c r="J93" s="204"/>
      <c r="K93" s="204"/>
      <c r="L93" s="204"/>
      <c r="M93" s="204"/>
      <c r="N93" s="204"/>
      <c r="O93" s="204"/>
      <c r="P93" s="204"/>
      <c r="Q93" s="205"/>
      <c r="R93" s="205"/>
      <c r="S93" s="205"/>
      <c r="T93" s="205"/>
      <c r="U93" s="205"/>
      <c r="V93" s="205"/>
      <c r="W93" s="205"/>
      <c r="X93" s="205"/>
      <c r="Y93" s="205"/>
      <c r="Z93" s="205"/>
      <c r="AA93" s="205"/>
      <c r="AB93" s="205"/>
      <c r="AC93" s="205"/>
      <c r="AD93" s="205"/>
      <c r="AE93" s="205"/>
      <c r="AF93" s="205"/>
      <c r="AG93" s="205"/>
      <c r="AH93" s="205"/>
      <c r="AI93" s="205"/>
      <c r="AJ93" s="205"/>
      <c r="AK93" s="205"/>
      <c r="AL93" s="205"/>
      <c r="AM93" s="205"/>
      <c r="AN93" s="205"/>
      <c r="AO93" s="205"/>
      <c r="AP93" s="205"/>
      <c r="AQ93" s="205"/>
      <c r="AR93" s="205"/>
      <c r="AS93" s="205"/>
      <c r="AT93" s="205"/>
      <c r="AU93" s="205"/>
      <c r="AV93" s="205"/>
      <c r="AW93" s="205"/>
      <c r="AX93" s="205"/>
      <c r="AY93" s="205"/>
      <c r="AZ93" s="206"/>
      <c r="BA93" s="206"/>
      <c r="BB93" s="206"/>
      <c r="BC93" s="206"/>
      <c r="BD93" s="206"/>
      <c r="BE93" s="198"/>
      <c r="BF93" s="198"/>
      <c r="BG93" s="198"/>
      <c r="BH93" s="198"/>
      <c r="BI93" s="198"/>
      <c r="BJ93" s="198"/>
      <c r="BK93" s="198"/>
      <c r="BL93" s="198"/>
      <c r="BM93" s="198"/>
      <c r="BN93" s="198"/>
      <c r="BO93" s="198"/>
      <c r="BP93" s="198"/>
      <c r="BQ93" s="195">
        <v>87</v>
      </c>
      <c r="BR93" s="200"/>
      <c r="BS93" s="931"/>
      <c r="BT93" s="932"/>
      <c r="BU93" s="932"/>
      <c r="BV93" s="932"/>
      <c r="BW93" s="932"/>
      <c r="BX93" s="932"/>
      <c r="BY93" s="932"/>
      <c r="BZ93" s="932"/>
      <c r="CA93" s="932"/>
      <c r="CB93" s="932"/>
      <c r="CC93" s="932"/>
      <c r="CD93" s="932"/>
      <c r="CE93" s="932"/>
      <c r="CF93" s="932"/>
      <c r="CG93" s="933"/>
      <c r="CH93" s="897"/>
      <c r="CI93" s="898"/>
      <c r="CJ93" s="898"/>
      <c r="CK93" s="898"/>
      <c r="CL93" s="899"/>
      <c r="CM93" s="897"/>
      <c r="CN93" s="898"/>
      <c r="CO93" s="898"/>
      <c r="CP93" s="898"/>
      <c r="CQ93" s="899"/>
      <c r="CR93" s="897"/>
      <c r="CS93" s="898"/>
      <c r="CT93" s="898"/>
      <c r="CU93" s="898"/>
      <c r="CV93" s="899"/>
      <c r="CW93" s="897"/>
      <c r="CX93" s="898"/>
      <c r="CY93" s="898"/>
      <c r="CZ93" s="898"/>
      <c r="DA93" s="899"/>
      <c r="DB93" s="897"/>
      <c r="DC93" s="898"/>
      <c r="DD93" s="898"/>
      <c r="DE93" s="898"/>
      <c r="DF93" s="899"/>
      <c r="DG93" s="897"/>
      <c r="DH93" s="898"/>
      <c r="DI93" s="898"/>
      <c r="DJ93" s="898"/>
      <c r="DK93" s="899"/>
      <c r="DL93" s="897"/>
      <c r="DM93" s="898"/>
      <c r="DN93" s="898"/>
      <c r="DO93" s="898"/>
      <c r="DP93" s="899"/>
      <c r="DQ93" s="897"/>
      <c r="DR93" s="898"/>
      <c r="DS93" s="898"/>
      <c r="DT93" s="898"/>
      <c r="DU93" s="899"/>
      <c r="DV93" s="928"/>
      <c r="DW93" s="929"/>
      <c r="DX93" s="929"/>
      <c r="DY93" s="929"/>
      <c r="DZ93" s="930"/>
      <c r="EA93" s="180"/>
    </row>
    <row r="94" spans="1:131" s="181" customFormat="1" ht="26.25" hidden="1" customHeight="1" x14ac:dyDescent="0.2">
      <c r="A94" s="203"/>
      <c r="B94" s="204"/>
      <c r="C94" s="204"/>
      <c r="D94" s="204"/>
      <c r="E94" s="204"/>
      <c r="F94" s="204"/>
      <c r="G94" s="204"/>
      <c r="H94" s="204"/>
      <c r="I94" s="204"/>
      <c r="J94" s="204"/>
      <c r="K94" s="204"/>
      <c r="L94" s="204"/>
      <c r="M94" s="204"/>
      <c r="N94" s="204"/>
      <c r="O94" s="204"/>
      <c r="P94" s="204"/>
      <c r="Q94" s="205"/>
      <c r="R94" s="205"/>
      <c r="S94" s="205"/>
      <c r="T94" s="20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c r="AT94" s="205"/>
      <c r="AU94" s="205"/>
      <c r="AV94" s="205"/>
      <c r="AW94" s="205"/>
      <c r="AX94" s="205"/>
      <c r="AY94" s="205"/>
      <c r="AZ94" s="206"/>
      <c r="BA94" s="206"/>
      <c r="BB94" s="206"/>
      <c r="BC94" s="206"/>
      <c r="BD94" s="206"/>
      <c r="BE94" s="198"/>
      <c r="BF94" s="198"/>
      <c r="BG94" s="198"/>
      <c r="BH94" s="198"/>
      <c r="BI94" s="198"/>
      <c r="BJ94" s="198"/>
      <c r="BK94" s="198"/>
      <c r="BL94" s="198"/>
      <c r="BM94" s="198"/>
      <c r="BN94" s="198"/>
      <c r="BO94" s="198"/>
      <c r="BP94" s="198"/>
      <c r="BQ94" s="195">
        <v>88</v>
      </c>
      <c r="BR94" s="200"/>
      <c r="BS94" s="931"/>
      <c r="BT94" s="932"/>
      <c r="BU94" s="932"/>
      <c r="BV94" s="932"/>
      <c r="BW94" s="932"/>
      <c r="BX94" s="932"/>
      <c r="BY94" s="932"/>
      <c r="BZ94" s="932"/>
      <c r="CA94" s="932"/>
      <c r="CB94" s="932"/>
      <c r="CC94" s="932"/>
      <c r="CD94" s="932"/>
      <c r="CE94" s="932"/>
      <c r="CF94" s="932"/>
      <c r="CG94" s="933"/>
      <c r="CH94" s="897"/>
      <c r="CI94" s="898"/>
      <c r="CJ94" s="898"/>
      <c r="CK94" s="898"/>
      <c r="CL94" s="899"/>
      <c r="CM94" s="897"/>
      <c r="CN94" s="898"/>
      <c r="CO94" s="898"/>
      <c r="CP94" s="898"/>
      <c r="CQ94" s="899"/>
      <c r="CR94" s="897"/>
      <c r="CS94" s="898"/>
      <c r="CT94" s="898"/>
      <c r="CU94" s="898"/>
      <c r="CV94" s="899"/>
      <c r="CW94" s="897"/>
      <c r="CX94" s="898"/>
      <c r="CY94" s="898"/>
      <c r="CZ94" s="898"/>
      <c r="DA94" s="899"/>
      <c r="DB94" s="897"/>
      <c r="DC94" s="898"/>
      <c r="DD94" s="898"/>
      <c r="DE94" s="898"/>
      <c r="DF94" s="899"/>
      <c r="DG94" s="897"/>
      <c r="DH94" s="898"/>
      <c r="DI94" s="898"/>
      <c r="DJ94" s="898"/>
      <c r="DK94" s="899"/>
      <c r="DL94" s="897"/>
      <c r="DM94" s="898"/>
      <c r="DN94" s="898"/>
      <c r="DO94" s="898"/>
      <c r="DP94" s="899"/>
      <c r="DQ94" s="897"/>
      <c r="DR94" s="898"/>
      <c r="DS94" s="898"/>
      <c r="DT94" s="898"/>
      <c r="DU94" s="899"/>
      <c r="DV94" s="928"/>
      <c r="DW94" s="929"/>
      <c r="DX94" s="929"/>
      <c r="DY94" s="929"/>
      <c r="DZ94" s="930"/>
      <c r="EA94" s="180"/>
    </row>
    <row r="95" spans="1:131" s="181" customFormat="1" ht="26.25" hidden="1" customHeight="1" x14ac:dyDescent="0.2">
      <c r="A95" s="203"/>
      <c r="B95" s="204"/>
      <c r="C95" s="204"/>
      <c r="D95" s="204"/>
      <c r="E95" s="204"/>
      <c r="F95" s="204"/>
      <c r="G95" s="204"/>
      <c r="H95" s="204"/>
      <c r="I95" s="204"/>
      <c r="J95" s="204"/>
      <c r="K95" s="204"/>
      <c r="L95" s="204"/>
      <c r="M95" s="204"/>
      <c r="N95" s="204"/>
      <c r="O95" s="204"/>
      <c r="P95" s="204"/>
      <c r="Q95" s="205"/>
      <c r="R95" s="205"/>
      <c r="S95" s="205"/>
      <c r="T95" s="205"/>
      <c r="U95" s="205"/>
      <c r="V95" s="205"/>
      <c r="W95" s="205"/>
      <c r="X95" s="205"/>
      <c r="Y95" s="205"/>
      <c r="Z95" s="205"/>
      <c r="AA95" s="205"/>
      <c r="AB95" s="205"/>
      <c r="AC95" s="205"/>
      <c r="AD95" s="205"/>
      <c r="AE95" s="205"/>
      <c r="AF95" s="205"/>
      <c r="AG95" s="205"/>
      <c r="AH95" s="205"/>
      <c r="AI95" s="205"/>
      <c r="AJ95" s="205"/>
      <c r="AK95" s="205"/>
      <c r="AL95" s="205"/>
      <c r="AM95" s="205"/>
      <c r="AN95" s="205"/>
      <c r="AO95" s="205"/>
      <c r="AP95" s="205"/>
      <c r="AQ95" s="205"/>
      <c r="AR95" s="205"/>
      <c r="AS95" s="205"/>
      <c r="AT95" s="205"/>
      <c r="AU95" s="205"/>
      <c r="AV95" s="205"/>
      <c r="AW95" s="205"/>
      <c r="AX95" s="205"/>
      <c r="AY95" s="205"/>
      <c r="AZ95" s="206"/>
      <c r="BA95" s="206"/>
      <c r="BB95" s="206"/>
      <c r="BC95" s="206"/>
      <c r="BD95" s="206"/>
      <c r="BE95" s="198"/>
      <c r="BF95" s="198"/>
      <c r="BG95" s="198"/>
      <c r="BH95" s="198"/>
      <c r="BI95" s="198"/>
      <c r="BJ95" s="198"/>
      <c r="BK95" s="198"/>
      <c r="BL95" s="198"/>
      <c r="BM95" s="198"/>
      <c r="BN95" s="198"/>
      <c r="BO95" s="198"/>
      <c r="BP95" s="198"/>
      <c r="BQ95" s="195">
        <v>89</v>
      </c>
      <c r="BR95" s="200"/>
      <c r="BS95" s="931"/>
      <c r="BT95" s="932"/>
      <c r="BU95" s="932"/>
      <c r="BV95" s="932"/>
      <c r="BW95" s="932"/>
      <c r="BX95" s="932"/>
      <c r="BY95" s="932"/>
      <c r="BZ95" s="932"/>
      <c r="CA95" s="932"/>
      <c r="CB95" s="932"/>
      <c r="CC95" s="932"/>
      <c r="CD95" s="932"/>
      <c r="CE95" s="932"/>
      <c r="CF95" s="932"/>
      <c r="CG95" s="933"/>
      <c r="CH95" s="897"/>
      <c r="CI95" s="898"/>
      <c r="CJ95" s="898"/>
      <c r="CK95" s="898"/>
      <c r="CL95" s="899"/>
      <c r="CM95" s="897"/>
      <c r="CN95" s="898"/>
      <c r="CO95" s="898"/>
      <c r="CP95" s="898"/>
      <c r="CQ95" s="899"/>
      <c r="CR95" s="897"/>
      <c r="CS95" s="898"/>
      <c r="CT95" s="898"/>
      <c r="CU95" s="898"/>
      <c r="CV95" s="899"/>
      <c r="CW95" s="897"/>
      <c r="CX95" s="898"/>
      <c r="CY95" s="898"/>
      <c r="CZ95" s="898"/>
      <c r="DA95" s="899"/>
      <c r="DB95" s="897"/>
      <c r="DC95" s="898"/>
      <c r="DD95" s="898"/>
      <c r="DE95" s="898"/>
      <c r="DF95" s="899"/>
      <c r="DG95" s="897"/>
      <c r="DH95" s="898"/>
      <c r="DI95" s="898"/>
      <c r="DJ95" s="898"/>
      <c r="DK95" s="899"/>
      <c r="DL95" s="897"/>
      <c r="DM95" s="898"/>
      <c r="DN95" s="898"/>
      <c r="DO95" s="898"/>
      <c r="DP95" s="899"/>
      <c r="DQ95" s="897"/>
      <c r="DR95" s="898"/>
      <c r="DS95" s="898"/>
      <c r="DT95" s="898"/>
      <c r="DU95" s="899"/>
      <c r="DV95" s="928"/>
      <c r="DW95" s="929"/>
      <c r="DX95" s="929"/>
      <c r="DY95" s="929"/>
      <c r="DZ95" s="930"/>
      <c r="EA95" s="180"/>
    </row>
    <row r="96" spans="1:131" s="181" customFormat="1" ht="26.25" hidden="1" customHeight="1" x14ac:dyDescent="0.2">
      <c r="A96" s="203"/>
      <c r="B96" s="204"/>
      <c r="C96" s="204"/>
      <c r="D96" s="204"/>
      <c r="E96" s="204"/>
      <c r="F96" s="204"/>
      <c r="G96" s="204"/>
      <c r="H96" s="204"/>
      <c r="I96" s="204"/>
      <c r="J96" s="204"/>
      <c r="K96" s="204"/>
      <c r="L96" s="204"/>
      <c r="M96" s="204"/>
      <c r="N96" s="204"/>
      <c r="O96" s="204"/>
      <c r="P96" s="204"/>
      <c r="Q96" s="205"/>
      <c r="R96" s="205"/>
      <c r="S96" s="205"/>
      <c r="T96" s="205"/>
      <c r="U96" s="205"/>
      <c r="V96" s="205"/>
      <c r="W96" s="205"/>
      <c r="X96" s="205"/>
      <c r="Y96" s="205"/>
      <c r="Z96" s="205"/>
      <c r="AA96" s="205"/>
      <c r="AB96" s="205"/>
      <c r="AC96" s="205"/>
      <c r="AD96" s="205"/>
      <c r="AE96" s="205"/>
      <c r="AF96" s="205"/>
      <c r="AG96" s="205"/>
      <c r="AH96" s="205"/>
      <c r="AI96" s="205"/>
      <c r="AJ96" s="205"/>
      <c r="AK96" s="205"/>
      <c r="AL96" s="205"/>
      <c r="AM96" s="205"/>
      <c r="AN96" s="205"/>
      <c r="AO96" s="205"/>
      <c r="AP96" s="205"/>
      <c r="AQ96" s="205"/>
      <c r="AR96" s="205"/>
      <c r="AS96" s="205"/>
      <c r="AT96" s="205"/>
      <c r="AU96" s="205"/>
      <c r="AV96" s="205"/>
      <c r="AW96" s="205"/>
      <c r="AX96" s="205"/>
      <c r="AY96" s="205"/>
      <c r="AZ96" s="206"/>
      <c r="BA96" s="206"/>
      <c r="BB96" s="206"/>
      <c r="BC96" s="206"/>
      <c r="BD96" s="206"/>
      <c r="BE96" s="198"/>
      <c r="BF96" s="198"/>
      <c r="BG96" s="198"/>
      <c r="BH96" s="198"/>
      <c r="BI96" s="198"/>
      <c r="BJ96" s="198"/>
      <c r="BK96" s="198"/>
      <c r="BL96" s="198"/>
      <c r="BM96" s="198"/>
      <c r="BN96" s="198"/>
      <c r="BO96" s="198"/>
      <c r="BP96" s="198"/>
      <c r="BQ96" s="195">
        <v>90</v>
      </c>
      <c r="BR96" s="200"/>
      <c r="BS96" s="931"/>
      <c r="BT96" s="932"/>
      <c r="BU96" s="932"/>
      <c r="BV96" s="932"/>
      <c r="BW96" s="932"/>
      <c r="BX96" s="932"/>
      <c r="BY96" s="932"/>
      <c r="BZ96" s="932"/>
      <c r="CA96" s="932"/>
      <c r="CB96" s="932"/>
      <c r="CC96" s="932"/>
      <c r="CD96" s="932"/>
      <c r="CE96" s="932"/>
      <c r="CF96" s="932"/>
      <c r="CG96" s="933"/>
      <c r="CH96" s="897"/>
      <c r="CI96" s="898"/>
      <c r="CJ96" s="898"/>
      <c r="CK96" s="898"/>
      <c r="CL96" s="899"/>
      <c r="CM96" s="897"/>
      <c r="CN96" s="898"/>
      <c r="CO96" s="898"/>
      <c r="CP96" s="898"/>
      <c r="CQ96" s="899"/>
      <c r="CR96" s="897"/>
      <c r="CS96" s="898"/>
      <c r="CT96" s="898"/>
      <c r="CU96" s="898"/>
      <c r="CV96" s="899"/>
      <c r="CW96" s="897"/>
      <c r="CX96" s="898"/>
      <c r="CY96" s="898"/>
      <c r="CZ96" s="898"/>
      <c r="DA96" s="899"/>
      <c r="DB96" s="897"/>
      <c r="DC96" s="898"/>
      <c r="DD96" s="898"/>
      <c r="DE96" s="898"/>
      <c r="DF96" s="899"/>
      <c r="DG96" s="897"/>
      <c r="DH96" s="898"/>
      <c r="DI96" s="898"/>
      <c r="DJ96" s="898"/>
      <c r="DK96" s="899"/>
      <c r="DL96" s="897"/>
      <c r="DM96" s="898"/>
      <c r="DN96" s="898"/>
      <c r="DO96" s="898"/>
      <c r="DP96" s="899"/>
      <c r="DQ96" s="897"/>
      <c r="DR96" s="898"/>
      <c r="DS96" s="898"/>
      <c r="DT96" s="898"/>
      <c r="DU96" s="899"/>
      <c r="DV96" s="928"/>
      <c r="DW96" s="929"/>
      <c r="DX96" s="929"/>
      <c r="DY96" s="929"/>
      <c r="DZ96" s="930"/>
      <c r="EA96" s="180"/>
    </row>
    <row r="97" spans="1:131" s="181" customFormat="1" ht="26.25" hidden="1" customHeight="1" x14ac:dyDescent="0.2">
      <c r="A97" s="203"/>
      <c r="B97" s="204"/>
      <c r="C97" s="204"/>
      <c r="D97" s="204"/>
      <c r="E97" s="204"/>
      <c r="F97" s="204"/>
      <c r="G97" s="204"/>
      <c r="H97" s="204"/>
      <c r="I97" s="204"/>
      <c r="J97" s="204"/>
      <c r="K97" s="204"/>
      <c r="L97" s="204"/>
      <c r="M97" s="204"/>
      <c r="N97" s="204"/>
      <c r="O97" s="204"/>
      <c r="P97" s="204"/>
      <c r="Q97" s="205"/>
      <c r="R97" s="205"/>
      <c r="S97" s="205"/>
      <c r="T97" s="205"/>
      <c r="U97" s="205"/>
      <c r="V97" s="205"/>
      <c r="W97" s="205"/>
      <c r="X97" s="205"/>
      <c r="Y97" s="205"/>
      <c r="Z97" s="205"/>
      <c r="AA97" s="205"/>
      <c r="AB97" s="205"/>
      <c r="AC97" s="205"/>
      <c r="AD97" s="205"/>
      <c r="AE97" s="205"/>
      <c r="AF97" s="205"/>
      <c r="AG97" s="205"/>
      <c r="AH97" s="205"/>
      <c r="AI97" s="205"/>
      <c r="AJ97" s="205"/>
      <c r="AK97" s="205"/>
      <c r="AL97" s="205"/>
      <c r="AM97" s="205"/>
      <c r="AN97" s="205"/>
      <c r="AO97" s="205"/>
      <c r="AP97" s="205"/>
      <c r="AQ97" s="205"/>
      <c r="AR97" s="205"/>
      <c r="AS97" s="205"/>
      <c r="AT97" s="205"/>
      <c r="AU97" s="205"/>
      <c r="AV97" s="205"/>
      <c r="AW97" s="205"/>
      <c r="AX97" s="205"/>
      <c r="AY97" s="205"/>
      <c r="AZ97" s="206"/>
      <c r="BA97" s="206"/>
      <c r="BB97" s="206"/>
      <c r="BC97" s="206"/>
      <c r="BD97" s="206"/>
      <c r="BE97" s="198"/>
      <c r="BF97" s="198"/>
      <c r="BG97" s="198"/>
      <c r="BH97" s="198"/>
      <c r="BI97" s="198"/>
      <c r="BJ97" s="198"/>
      <c r="BK97" s="198"/>
      <c r="BL97" s="198"/>
      <c r="BM97" s="198"/>
      <c r="BN97" s="198"/>
      <c r="BO97" s="198"/>
      <c r="BP97" s="198"/>
      <c r="BQ97" s="195">
        <v>91</v>
      </c>
      <c r="BR97" s="200"/>
      <c r="BS97" s="931"/>
      <c r="BT97" s="932"/>
      <c r="BU97" s="932"/>
      <c r="BV97" s="932"/>
      <c r="BW97" s="932"/>
      <c r="BX97" s="932"/>
      <c r="BY97" s="932"/>
      <c r="BZ97" s="932"/>
      <c r="CA97" s="932"/>
      <c r="CB97" s="932"/>
      <c r="CC97" s="932"/>
      <c r="CD97" s="932"/>
      <c r="CE97" s="932"/>
      <c r="CF97" s="932"/>
      <c r="CG97" s="933"/>
      <c r="CH97" s="897"/>
      <c r="CI97" s="898"/>
      <c r="CJ97" s="898"/>
      <c r="CK97" s="898"/>
      <c r="CL97" s="899"/>
      <c r="CM97" s="897"/>
      <c r="CN97" s="898"/>
      <c r="CO97" s="898"/>
      <c r="CP97" s="898"/>
      <c r="CQ97" s="899"/>
      <c r="CR97" s="897"/>
      <c r="CS97" s="898"/>
      <c r="CT97" s="898"/>
      <c r="CU97" s="898"/>
      <c r="CV97" s="899"/>
      <c r="CW97" s="897"/>
      <c r="CX97" s="898"/>
      <c r="CY97" s="898"/>
      <c r="CZ97" s="898"/>
      <c r="DA97" s="899"/>
      <c r="DB97" s="897"/>
      <c r="DC97" s="898"/>
      <c r="DD97" s="898"/>
      <c r="DE97" s="898"/>
      <c r="DF97" s="899"/>
      <c r="DG97" s="897"/>
      <c r="DH97" s="898"/>
      <c r="DI97" s="898"/>
      <c r="DJ97" s="898"/>
      <c r="DK97" s="899"/>
      <c r="DL97" s="897"/>
      <c r="DM97" s="898"/>
      <c r="DN97" s="898"/>
      <c r="DO97" s="898"/>
      <c r="DP97" s="899"/>
      <c r="DQ97" s="897"/>
      <c r="DR97" s="898"/>
      <c r="DS97" s="898"/>
      <c r="DT97" s="898"/>
      <c r="DU97" s="899"/>
      <c r="DV97" s="928"/>
      <c r="DW97" s="929"/>
      <c r="DX97" s="929"/>
      <c r="DY97" s="929"/>
      <c r="DZ97" s="930"/>
      <c r="EA97" s="180"/>
    </row>
    <row r="98" spans="1:131" s="181" customFormat="1" ht="26.25" hidden="1" customHeight="1" x14ac:dyDescent="0.2">
      <c r="A98" s="203"/>
      <c r="B98" s="204"/>
      <c r="C98" s="204"/>
      <c r="D98" s="204"/>
      <c r="E98" s="204"/>
      <c r="F98" s="204"/>
      <c r="G98" s="204"/>
      <c r="H98" s="204"/>
      <c r="I98" s="204"/>
      <c r="J98" s="204"/>
      <c r="K98" s="204"/>
      <c r="L98" s="204"/>
      <c r="M98" s="204"/>
      <c r="N98" s="204"/>
      <c r="O98" s="204"/>
      <c r="P98" s="204"/>
      <c r="Q98" s="205"/>
      <c r="R98" s="205"/>
      <c r="S98" s="205"/>
      <c r="T98" s="205"/>
      <c r="U98" s="205"/>
      <c r="V98" s="205"/>
      <c r="W98" s="205"/>
      <c r="X98" s="205"/>
      <c r="Y98" s="205"/>
      <c r="Z98" s="205"/>
      <c r="AA98" s="205"/>
      <c r="AB98" s="205"/>
      <c r="AC98" s="205"/>
      <c r="AD98" s="205"/>
      <c r="AE98" s="205"/>
      <c r="AF98" s="205"/>
      <c r="AG98" s="205"/>
      <c r="AH98" s="205"/>
      <c r="AI98" s="205"/>
      <c r="AJ98" s="205"/>
      <c r="AK98" s="205"/>
      <c r="AL98" s="205"/>
      <c r="AM98" s="205"/>
      <c r="AN98" s="205"/>
      <c r="AO98" s="205"/>
      <c r="AP98" s="205"/>
      <c r="AQ98" s="205"/>
      <c r="AR98" s="205"/>
      <c r="AS98" s="205"/>
      <c r="AT98" s="205"/>
      <c r="AU98" s="205"/>
      <c r="AV98" s="205"/>
      <c r="AW98" s="205"/>
      <c r="AX98" s="205"/>
      <c r="AY98" s="205"/>
      <c r="AZ98" s="206"/>
      <c r="BA98" s="206"/>
      <c r="BB98" s="206"/>
      <c r="BC98" s="206"/>
      <c r="BD98" s="206"/>
      <c r="BE98" s="198"/>
      <c r="BF98" s="198"/>
      <c r="BG98" s="198"/>
      <c r="BH98" s="198"/>
      <c r="BI98" s="198"/>
      <c r="BJ98" s="198"/>
      <c r="BK98" s="198"/>
      <c r="BL98" s="198"/>
      <c r="BM98" s="198"/>
      <c r="BN98" s="198"/>
      <c r="BO98" s="198"/>
      <c r="BP98" s="198"/>
      <c r="BQ98" s="195">
        <v>92</v>
      </c>
      <c r="BR98" s="200"/>
      <c r="BS98" s="931"/>
      <c r="BT98" s="932"/>
      <c r="BU98" s="932"/>
      <c r="BV98" s="932"/>
      <c r="BW98" s="932"/>
      <c r="BX98" s="932"/>
      <c r="BY98" s="932"/>
      <c r="BZ98" s="932"/>
      <c r="CA98" s="932"/>
      <c r="CB98" s="932"/>
      <c r="CC98" s="932"/>
      <c r="CD98" s="932"/>
      <c r="CE98" s="932"/>
      <c r="CF98" s="932"/>
      <c r="CG98" s="933"/>
      <c r="CH98" s="897"/>
      <c r="CI98" s="898"/>
      <c r="CJ98" s="898"/>
      <c r="CK98" s="898"/>
      <c r="CL98" s="899"/>
      <c r="CM98" s="897"/>
      <c r="CN98" s="898"/>
      <c r="CO98" s="898"/>
      <c r="CP98" s="898"/>
      <c r="CQ98" s="899"/>
      <c r="CR98" s="897"/>
      <c r="CS98" s="898"/>
      <c r="CT98" s="898"/>
      <c r="CU98" s="898"/>
      <c r="CV98" s="899"/>
      <c r="CW98" s="897"/>
      <c r="CX98" s="898"/>
      <c r="CY98" s="898"/>
      <c r="CZ98" s="898"/>
      <c r="DA98" s="899"/>
      <c r="DB98" s="897"/>
      <c r="DC98" s="898"/>
      <c r="DD98" s="898"/>
      <c r="DE98" s="898"/>
      <c r="DF98" s="899"/>
      <c r="DG98" s="897"/>
      <c r="DH98" s="898"/>
      <c r="DI98" s="898"/>
      <c r="DJ98" s="898"/>
      <c r="DK98" s="899"/>
      <c r="DL98" s="897"/>
      <c r="DM98" s="898"/>
      <c r="DN98" s="898"/>
      <c r="DO98" s="898"/>
      <c r="DP98" s="899"/>
      <c r="DQ98" s="897"/>
      <c r="DR98" s="898"/>
      <c r="DS98" s="898"/>
      <c r="DT98" s="898"/>
      <c r="DU98" s="899"/>
      <c r="DV98" s="928"/>
      <c r="DW98" s="929"/>
      <c r="DX98" s="929"/>
      <c r="DY98" s="929"/>
      <c r="DZ98" s="930"/>
      <c r="EA98" s="180"/>
    </row>
    <row r="99" spans="1:131" s="181" customFormat="1" ht="26.25" hidden="1" customHeight="1" x14ac:dyDescent="0.2">
      <c r="A99" s="203"/>
      <c r="B99" s="204"/>
      <c r="C99" s="204"/>
      <c r="D99" s="204"/>
      <c r="E99" s="204"/>
      <c r="F99" s="204"/>
      <c r="G99" s="204"/>
      <c r="H99" s="204"/>
      <c r="I99" s="204"/>
      <c r="J99" s="204"/>
      <c r="K99" s="204"/>
      <c r="L99" s="204"/>
      <c r="M99" s="204"/>
      <c r="N99" s="204"/>
      <c r="O99" s="204"/>
      <c r="P99" s="204"/>
      <c r="Q99" s="205"/>
      <c r="R99" s="205"/>
      <c r="S99" s="205"/>
      <c r="T99" s="205"/>
      <c r="U99" s="205"/>
      <c r="V99" s="205"/>
      <c r="W99" s="205"/>
      <c r="X99" s="205"/>
      <c r="Y99" s="205"/>
      <c r="Z99" s="205"/>
      <c r="AA99" s="205"/>
      <c r="AB99" s="205"/>
      <c r="AC99" s="205"/>
      <c r="AD99" s="205"/>
      <c r="AE99" s="205"/>
      <c r="AF99" s="205"/>
      <c r="AG99" s="205"/>
      <c r="AH99" s="205"/>
      <c r="AI99" s="205"/>
      <c r="AJ99" s="205"/>
      <c r="AK99" s="205"/>
      <c r="AL99" s="205"/>
      <c r="AM99" s="205"/>
      <c r="AN99" s="205"/>
      <c r="AO99" s="205"/>
      <c r="AP99" s="205"/>
      <c r="AQ99" s="205"/>
      <c r="AR99" s="205"/>
      <c r="AS99" s="205"/>
      <c r="AT99" s="205"/>
      <c r="AU99" s="205"/>
      <c r="AV99" s="205"/>
      <c r="AW99" s="205"/>
      <c r="AX99" s="205"/>
      <c r="AY99" s="205"/>
      <c r="AZ99" s="206"/>
      <c r="BA99" s="206"/>
      <c r="BB99" s="206"/>
      <c r="BC99" s="206"/>
      <c r="BD99" s="206"/>
      <c r="BE99" s="198"/>
      <c r="BF99" s="198"/>
      <c r="BG99" s="198"/>
      <c r="BH99" s="198"/>
      <c r="BI99" s="198"/>
      <c r="BJ99" s="198"/>
      <c r="BK99" s="198"/>
      <c r="BL99" s="198"/>
      <c r="BM99" s="198"/>
      <c r="BN99" s="198"/>
      <c r="BO99" s="198"/>
      <c r="BP99" s="198"/>
      <c r="BQ99" s="195">
        <v>93</v>
      </c>
      <c r="BR99" s="200"/>
      <c r="BS99" s="931"/>
      <c r="BT99" s="932"/>
      <c r="BU99" s="932"/>
      <c r="BV99" s="932"/>
      <c r="BW99" s="932"/>
      <c r="BX99" s="932"/>
      <c r="BY99" s="932"/>
      <c r="BZ99" s="932"/>
      <c r="CA99" s="932"/>
      <c r="CB99" s="932"/>
      <c r="CC99" s="932"/>
      <c r="CD99" s="932"/>
      <c r="CE99" s="932"/>
      <c r="CF99" s="932"/>
      <c r="CG99" s="933"/>
      <c r="CH99" s="897"/>
      <c r="CI99" s="898"/>
      <c r="CJ99" s="898"/>
      <c r="CK99" s="898"/>
      <c r="CL99" s="899"/>
      <c r="CM99" s="897"/>
      <c r="CN99" s="898"/>
      <c r="CO99" s="898"/>
      <c r="CP99" s="898"/>
      <c r="CQ99" s="899"/>
      <c r="CR99" s="897"/>
      <c r="CS99" s="898"/>
      <c r="CT99" s="898"/>
      <c r="CU99" s="898"/>
      <c r="CV99" s="899"/>
      <c r="CW99" s="897"/>
      <c r="CX99" s="898"/>
      <c r="CY99" s="898"/>
      <c r="CZ99" s="898"/>
      <c r="DA99" s="899"/>
      <c r="DB99" s="897"/>
      <c r="DC99" s="898"/>
      <c r="DD99" s="898"/>
      <c r="DE99" s="898"/>
      <c r="DF99" s="899"/>
      <c r="DG99" s="897"/>
      <c r="DH99" s="898"/>
      <c r="DI99" s="898"/>
      <c r="DJ99" s="898"/>
      <c r="DK99" s="899"/>
      <c r="DL99" s="897"/>
      <c r="DM99" s="898"/>
      <c r="DN99" s="898"/>
      <c r="DO99" s="898"/>
      <c r="DP99" s="899"/>
      <c r="DQ99" s="897"/>
      <c r="DR99" s="898"/>
      <c r="DS99" s="898"/>
      <c r="DT99" s="898"/>
      <c r="DU99" s="899"/>
      <c r="DV99" s="928"/>
      <c r="DW99" s="929"/>
      <c r="DX99" s="929"/>
      <c r="DY99" s="929"/>
      <c r="DZ99" s="930"/>
      <c r="EA99" s="180"/>
    </row>
    <row r="100" spans="1:131" s="181" customFormat="1" ht="26.25" hidden="1" customHeight="1" x14ac:dyDescent="0.2">
      <c r="A100" s="203"/>
      <c r="B100" s="204"/>
      <c r="C100" s="204"/>
      <c r="D100" s="204"/>
      <c r="E100" s="204"/>
      <c r="F100" s="204"/>
      <c r="G100" s="204"/>
      <c r="H100" s="204"/>
      <c r="I100" s="204"/>
      <c r="J100" s="204"/>
      <c r="K100" s="204"/>
      <c r="L100" s="204"/>
      <c r="M100" s="204"/>
      <c r="N100" s="204"/>
      <c r="O100" s="204"/>
      <c r="P100" s="204"/>
      <c r="Q100" s="205"/>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205"/>
      <c r="AM100" s="205"/>
      <c r="AN100" s="205"/>
      <c r="AO100" s="205"/>
      <c r="AP100" s="205"/>
      <c r="AQ100" s="205"/>
      <c r="AR100" s="205"/>
      <c r="AS100" s="205"/>
      <c r="AT100" s="205"/>
      <c r="AU100" s="205"/>
      <c r="AV100" s="205"/>
      <c r="AW100" s="205"/>
      <c r="AX100" s="205"/>
      <c r="AY100" s="205"/>
      <c r="AZ100" s="206"/>
      <c r="BA100" s="206"/>
      <c r="BB100" s="206"/>
      <c r="BC100" s="206"/>
      <c r="BD100" s="206"/>
      <c r="BE100" s="198"/>
      <c r="BF100" s="198"/>
      <c r="BG100" s="198"/>
      <c r="BH100" s="198"/>
      <c r="BI100" s="198"/>
      <c r="BJ100" s="198"/>
      <c r="BK100" s="198"/>
      <c r="BL100" s="198"/>
      <c r="BM100" s="198"/>
      <c r="BN100" s="198"/>
      <c r="BO100" s="198"/>
      <c r="BP100" s="198"/>
      <c r="BQ100" s="195">
        <v>94</v>
      </c>
      <c r="BR100" s="200"/>
      <c r="BS100" s="931"/>
      <c r="BT100" s="932"/>
      <c r="BU100" s="932"/>
      <c r="BV100" s="932"/>
      <c r="BW100" s="932"/>
      <c r="BX100" s="932"/>
      <c r="BY100" s="932"/>
      <c r="BZ100" s="932"/>
      <c r="CA100" s="932"/>
      <c r="CB100" s="932"/>
      <c r="CC100" s="932"/>
      <c r="CD100" s="932"/>
      <c r="CE100" s="932"/>
      <c r="CF100" s="932"/>
      <c r="CG100" s="933"/>
      <c r="CH100" s="897"/>
      <c r="CI100" s="898"/>
      <c r="CJ100" s="898"/>
      <c r="CK100" s="898"/>
      <c r="CL100" s="899"/>
      <c r="CM100" s="897"/>
      <c r="CN100" s="898"/>
      <c r="CO100" s="898"/>
      <c r="CP100" s="898"/>
      <c r="CQ100" s="899"/>
      <c r="CR100" s="897"/>
      <c r="CS100" s="898"/>
      <c r="CT100" s="898"/>
      <c r="CU100" s="898"/>
      <c r="CV100" s="899"/>
      <c r="CW100" s="897"/>
      <c r="CX100" s="898"/>
      <c r="CY100" s="898"/>
      <c r="CZ100" s="898"/>
      <c r="DA100" s="899"/>
      <c r="DB100" s="897"/>
      <c r="DC100" s="898"/>
      <c r="DD100" s="898"/>
      <c r="DE100" s="898"/>
      <c r="DF100" s="899"/>
      <c r="DG100" s="897"/>
      <c r="DH100" s="898"/>
      <c r="DI100" s="898"/>
      <c r="DJ100" s="898"/>
      <c r="DK100" s="899"/>
      <c r="DL100" s="897"/>
      <c r="DM100" s="898"/>
      <c r="DN100" s="898"/>
      <c r="DO100" s="898"/>
      <c r="DP100" s="899"/>
      <c r="DQ100" s="897"/>
      <c r="DR100" s="898"/>
      <c r="DS100" s="898"/>
      <c r="DT100" s="898"/>
      <c r="DU100" s="899"/>
      <c r="DV100" s="928"/>
      <c r="DW100" s="929"/>
      <c r="DX100" s="929"/>
      <c r="DY100" s="929"/>
      <c r="DZ100" s="930"/>
      <c r="EA100" s="180"/>
    </row>
    <row r="101" spans="1:131" s="181" customFormat="1" ht="26.25" hidden="1" customHeight="1" x14ac:dyDescent="0.2">
      <c r="A101" s="203"/>
      <c r="B101" s="204"/>
      <c r="C101" s="204"/>
      <c r="D101" s="204"/>
      <c r="E101" s="204"/>
      <c r="F101" s="204"/>
      <c r="G101" s="204"/>
      <c r="H101" s="204"/>
      <c r="I101" s="204"/>
      <c r="J101" s="204"/>
      <c r="K101" s="204"/>
      <c r="L101" s="204"/>
      <c r="M101" s="204"/>
      <c r="N101" s="204"/>
      <c r="O101" s="204"/>
      <c r="P101" s="204"/>
      <c r="Q101" s="205"/>
      <c r="R101" s="205"/>
      <c r="S101" s="205"/>
      <c r="T101" s="205"/>
      <c r="U101" s="205"/>
      <c r="V101" s="205"/>
      <c r="W101" s="205"/>
      <c r="X101" s="205"/>
      <c r="Y101" s="205"/>
      <c r="Z101" s="205"/>
      <c r="AA101" s="205"/>
      <c r="AB101" s="205"/>
      <c r="AC101" s="205"/>
      <c r="AD101" s="205"/>
      <c r="AE101" s="205"/>
      <c r="AF101" s="205"/>
      <c r="AG101" s="205"/>
      <c r="AH101" s="205"/>
      <c r="AI101" s="205"/>
      <c r="AJ101" s="205"/>
      <c r="AK101" s="205"/>
      <c r="AL101" s="205"/>
      <c r="AM101" s="205"/>
      <c r="AN101" s="205"/>
      <c r="AO101" s="205"/>
      <c r="AP101" s="205"/>
      <c r="AQ101" s="205"/>
      <c r="AR101" s="205"/>
      <c r="AS101" s="205"/>
      <c r="AT101" s="205"/>
      <c r="AU101" s="205"/>
      <c r="AV101" s="205"/>
      <c r="AW101" s="205"/>
      <c r="AX101" s="205"/>
      <c r="AY101" s="205"/>
      <c r="AZ101" s="206"/>
      <c r="BA101" s="206"/>
      <c r="BB101" s="206"/>
      <c r="BC101" s="206"/>
      <c r="BD101" s="206"/>
      <c r="BE101" s="198"/>
      <c r="BF101" s="198"/>
      <c r="BG101" s="198"/>
      <c r="BH101" s="198"/>
      <c r="BI101" s="198"/>
      <c r="BJ101" s="198"/>
      <c r="BK101" s="198"/>
      <c r="BL101" s="198"/>
      <c r="BM101" s="198"/>
      <c r="BN101" s="198"/>
      <c r="BO101" s="198"/>
      <c r="BP101" s="198"/>
      <c r="BQ101" s="195">
        <v>95</v>
      </c>
      <c r="BR101" s="200"/>
      <c r="BS101" s="931"/>
      <c r="BT101" s="932"/>
      <c r="BU101" s="932"/>
      <c r="BV101" s="932"/>
      <c r="BW101" s="932"/>
      <c r="BX101" s="932"/>
      <c r="BY101" s="932"/>
      <c r="BZ101" s="932"/>
      <c r="CA101" s="932"/>
      <c r="CB101" s="932"/>
      <c r="CC101" s="932"/>
      <c r="CD101" s="932"/>
      <c r="CE101" s="932"/>
      <c r="CF101" s="932"/>
      <c r="CG101" s="933"/>
      <c r="CH101" s="897"/>
      <c r="CI101" s="898"/>
      <c r="CJ101" s="898"/>
      <c r="CK101" s="898"/>
      <c r="CL101" s="899"/>
      <c r="CM101" s="897"/>
      <c r="CN101" s="898"/>
      <c r="CO101" s="898"/>
      <c r="CP101" s="898"/>
      <c r="CQ101" s="899"/>
      <c r="CR101" s="897"/>
      <c r="CS101" s="898"/>
      <c r="CT101" s="898"/>
      <c r="CU101" s="898"/>
      <c r="CV101" s="899"/>
      <c r="CW101" s="897"/>
      <c r="CX101" s="898"/>
      <c r="CY101" s="898"/>
      <c r="CZ101" s="898"/>
      <c r="DA101" s="899"/>
      <c r="DB101" s="897"/>
      <c r="DC101" s="898"/>
      <c r="DD101" s="898"/>
      <c r="DE101" s="898"/>
      <c r="DF101" s="899"/>
      <c r="DG101" s="897"/>
      <c r="DH101" s="898"/>
      <c r="DI101" s="898"/>
      <c r="DJ101" s="898"/>
      <c r="DK101" s="899"/>
      <c r="DL101" s="897"/>
      <c r="DM101" s="898"/>
      <c r="DN101" s="898"/>
      <c r="DO101" s="898"/>
      <c r="DP101" s="899"/>
      <c r="DQ101" s="897"/>
      <c r="DR101" s="898"/>
      <c r="DS101" s="898"/>
      <c r="DT101" s="898"/>
      <c r="DU101" s="899"/>
      <c r="DV101" s="928"/>
      <c r="DW101" s="929"/>
      <c r="DX101" s="929"/>
      <c r="DY101" s="929"/>
      <c r="DZ101" s="930"/>
      <c r="EA101" s="180"/>
    </row>
    <row r="102" spans="1:131" s="181" customFormat="1" ht="26.25" customHeight="1" thickBot="1" x14ac:dyDescent="0.25">
      <c r="A102" s="203"/>
      <c r="B102" s="204"/>
      <c r="C102" s="204"/>
      <c r="D102" s="204"/>
      <c r="E102" s="204"/>
      <c r="F102" s="204"/>
      <c r="G102" s="204"/>
      <c r="H102" s="204"/>
      <c r="I102" s="204"/>
      <c r="J102" s="204"/>
      <c r="K102" s="204"/>
      <c r="L102" s="204"/>
      <c r="M102" s="204"/>
      <c r="N102" s="204"/>
      <c r="O102" s="204"/>
      <c r="P102" s="204"/>
      <c r="Q102" s="205"/>
      <c r="R102" s="205"/>
      <c r="S102" s="205"/>
      <c r="T102" s="205"/>
      <c r="U102" s="205"/>
      <c r="V102" s="205"/>
      <c r="W102" s="205"/>
      <c r="X102" s="205"/>
      <c r="Y102" s="205"/>
      <c r="Z102" s="205"/>
      <c r="AA102" s="205"/>
      <c r="AB102" s="205"/>
      <c r="AC102" s="205"/>
      <c r="AD102" s="205"/>
      <c r="AE102" s="205"/>
      <c r="AF102" s="205"/>
      <c r="AG102" s="205"/>
      <c r="AH102" s="205"/>
      <c r="AI102" s="205"/>
      <c r="AJ102" s="205"/>
      <c r="AK102" s="205"/>
      <c r="AL102" s="205"/>
      <c r="AM102" s="205"/>
      <c r="AN102" s="205"/>
      <c r="AO102" s="205"/>
      <c r="AP102" s="205"/>
      <c r="AQ102" s="205"/>
      <c r="AR102" s="205"/>
      <c r="AS102" s="205"/>
      <c r="AT102" s="205"/>
      <c r="AU102" s="205"/>
      <c r="AV102" s="205"/>
      <c r="AW102" s="205"/>
      <c r="AX102" s="205"/>
      <c r="AY102" s="205"/>
      <c r="AZ102" s="206"/>
      <c r="BA102" s="206"/>
      <c r="BB102" s="206"/>
      <c r="BC102" s="206"/>
      <c r="BD102" s="206"/>
      <c r="BE102" s="198"/>
      <c r="BF102" s="198"/>
      <c r="BG102" s="198"/>
      <c r="BH102" s="198"/>
      <c r="BI102" s="198"/>
      <c r="BJ102" s="198"/>
      <c r="BK102" s="198"/>
      <c r="BL102" s="198"/>
      <c r="BM102" s="198"/>
      <c r="BN102" s="198"/>
      <c r="BO102" s="198"/>
      <c r="BP102" s="198"/>
      <c r="BQ102" s="197" t="s">
        <v>451</v>
      </c>
      <c r="BR102" s="900" t="s">
        <v>487</v>
      </c>
      <c r="BS102" s="901"/>
      <c r="BT102" s="901"/>
      <c r="BU102" s="901"/>
      <c r="BV102" s="901"/>
      <c r="BW102" s="901"/>
      <c r="BX102" s="901"/>
      <c r="BY102" s="901"/>
      <c r="BZ102" s="901"/>
      <c r="CA102" s="901"/>
      <c r="CB102" s="901"/>
      <c r="CC102" s="901"/>
      <c r="CD102" s="901"/>
      <c r="CE102" s="901"/>
      <c r="CF102" s="901"/>
      <c r="CG102" s="902"/>
      <c r="CH102" s="938"/>
      <c r="CI102" s="939"/>
      <c r="CJ102" s="939"/>
      <c r="CK102" s="939"/>
      <c r="CL102" s="940"/>
      <c r="CM102" s="938"/>
      <c r="CN102" s="939"/>
      <c r="CO102" s="939"/>
      <c r="CP102" s="939"/>
      <c r="CQ102" s="940"/>
      <c r="CR102" s="935">
        <f>CR7+CR8+CR9+CR10+CR11+CR12</f>
        <v>156</v>
      </c>
      <c r="CS102" s="936"/>
      <c r="CT102" s="936"/>
      <c r="CU102" s="936"/>
      <c r="CV102" s="937"/>
      <c r="CW102" s="935">
        <f>CW7+CW8+CW9+CW10+CW11+CW12</f>
        <v>54</v>
      </c>
      <c r="CX102" s="936"/>
      <c r="CY102" s="936"/>
      <c r="CZ102" s="936"/>
      <c r="DA102" s="937"/>
      <c r="DB102" s="935">
        <f>DB7+DB8+DB9+DB10+DB11+DB12</f>
        <v>8</v>
      </c>
      <c r="DC102" s="936"/>
      <c r="DD102" s="936"/>
      <c r="DE102" s="936"/>
      <c r="DF102" s="937"/>
      <c r="DG102" s="935"/>
      <c r="DH102" s="936"/>
      <c r="DI102" s="936"/>
      <c r="DJ102" s="936"/>
      <c r="DK102" s="937"/>
      <c r="DL102" s="935"/>
      <c r="DM102" s="936"/>
      <c r="DN102" s="936"/>
      <c r="DO102" s="936"/>
      <c r="DP102" s="937"/>
      <c r="DQ102" s="935"/>
      <c r="DR102" s="936"/>
      <c r="DS102" s="936"/>
      <c r="DT102" s="936"/>
      <c r="DU102" s="937"/>
      <c r="DV102" s="925"/>
      <c r="DW102" s="926"/>
      <c r="DX102" s="926"/>
      <c r="DY102" s="926"/>
      <c r="DZ102" s="927"/>
      <c r="EA102" s="180"/>
    </row>
    <row r="103" spans="1:131" s="181" customFormat="1" ht="26.25" customHeight="1" x14ac:dyDescent="0.2">
      <c r="A103" s="203"/>
      <c r="B103" s="204"/>
      <c r="C103" s="204"/>
      <c r="D103" s="204"/>
      <c r="E103" s="204"/>
      <c r="F103" s="204"/>
      <c r="G103" s="204"/>
      <c r="H103" s="204"/>
      <c r="I103" s="204"/>
      <c r="J103" s="204"/>
      <c r="K103" s="204"/>
      <c r="L103" s="204"/>
      <c r="M103" s="204"/>
      <c r="N103" s="204"/>
      <c r="O103" s="204"/>
      <c r="P103" s="204"/>
      <c r="Q103" s="205"/>
      <c r="R103" s="205"/>
      <c r="S103" s="205"/>
      <c r="T103" s="205"/>
      <c r="U103" s="205"/>
      <c r="V103" s="205"/>
      <c r="W103" s="205"/>
      <c r="X103" s="205"/>
      <c r="Y103" s="205"/>
      <c r="Z103" s="205"/>
      <c r="AA103" s="205"/>
      <c r="AB103" s="205"/>
      <c r="AC103" s="205"/>
      <c r="AD103" s="205"/>
      <c r="AE103" s="205"/>
      <c r="AF103" s="205"/>
      <c r="AG103" s="205"/>
      <c r="AH103" s="205"/>
      <c r="AI103" s="205"/>
      <c r="AJ103" s="205"/>
      <c r="AK103" s="205"/>
      <c r="AL103" s="205"/>
      <c r="AM103" s="205"/>
      <c r="AN103" s="205"/>
      <c r="AO103" s="205"/>
      <c r="AP103" s="205"/>
      <c r="AQ103" s="205"/>
      <c r="AR103" s="205"/>
      <c r="AS103" s="205"/>
      <c r="AT103" s="205"/>
      <c r="AU103" s="205"/>
      <c r="AV103" s="205"/>
      <c r="AW103" s="205"/>
      <c r="AX103" s="205"/>
      <c r="AY103" s="205"/>
      <c r="AZ103" s="206"/>
      <c r="BA103" s="206"/>
      <c r="BB103" s="206"/>
      <c r="BC103" s="206"/>
      <c r="BD103" s="206"/>
      <c r="BE103" s="198"/>
      <c r="BF103" s="198"/>
      <c r="BG103" s="198"/>
      <c r="BH103" s="198"/>
      <c r="BI103" s="198"/>
      <c r="BJ103" s="198"/>
      <c r="BK103" s="198"/>
      <c r="BL103" s="198"/>
      <c r="BM103" s="198"/>
      <c r="BN103" s="198"/>
      <c r="BO103" s="198"/>
      <c r="BP103" s="198"/>
      <c r="BQ103" s="888" t="s">
        <v>488</v>
      </c>
      <c r="BR103" s="888"/>
      <c r="BS103" s="888"/>
      <c r="BT103" s="888"/>
      <c r="BU103" s="888"/>
      <c r="BV103" s="888"/>
      <c r="BW103" s="888"/>
      <c r="BX103" s="888"/>
      <c r="BY103" s="888"/>
      <c r="BZ103" s="888"/>
      <c r="CA103" s="888"/>
      <c r="CB103" s="888"/>
      <c r="CC103" s="888"/>
      <c r="CD103" s="888"/>
      <c r="CE103" s="888"/>
      <c r="CF103" s="888"/>
      <c r="CG103" s="888"/>
      <c r="CH103" s="888"/>
      <c r="CI103" s="888"/>
      <c r="CJ103" s="888"/>
      <c r="CK103" s="888"/>
      <c r="CL103" s="888"/>
      <c r="CM103" s="888"/>
      <c r="CN103" s="888"/>
      <c r="CO103" s="888"/>
      <c r="CP103" s="888"/>
      <c r="CQ103" s="888"/>
      <c r="CR103" s="888"/>
      <c r="CS103" s="888"/>
      <c r="CT103" s="888"/>
      <c r="CU103" s="888"/>
      <c r="CV103" s="888"/>
      <c r="CW103" s="888"/>
      <c r="CX103" s="888"/>
      <c r="CY103" s="888"/>
      <c r="CZ103" s="888"/>
      <c r="DA103" s="888"/>
      <c r="DB103" s="888"/>
      <c r="DC103" s="888"/>
      <c r="DD103" s="888"/>
      <c r="DE103" s="888"/>
      <c r="DF103" s="888"/>
      <c r="DG103" s="888"/>
      <c r="DH103" s="888"/>
      <c r="DI103" s="888"/>
      <c r="DJ103" s="888"/>
      <c r="DK103" s="888"/>
      <c r="DL103" s="888"/>
      <c r="DM103" s="888"/>
      <c r="DN103" s="888"/>
      <c r="DO103" s="888"/>
      <c r="DP103" s="888"/>
      <c r="DQ103" s="888"/>
      <c r="DR103" s="888"/>
      <c r="DS103" s="888"/>
      <c r="DT103" s="888"/>
      <c r="DU103" s="888"/>
      <c r="DV103" s="888"/>
      <c r="DW103" s="888"/>
      <c r="DX103" s="888"/>
      <c r="DY103" s="888"/>
      <c r="DZ103" s="888"/>
      <c r="EA103" s="180"/>
    </row>
    <row r="104" spans="1:131" s="181" customFormat="1" ht="26.25" customHeight="1" x14ac:dyDescent="0.2">
      <c r="A104" s="203"/>
      <c r="B104" s="204"/>
      <c r="C104" s="204"/>
      <c r="D104" s="204"/>
      <c r="E104" s="204"/>
      <c r="F104" s="204"/>
      <c r="G104" s="204"/>
      <c r="H104" s="204"/>
      <c r="I104" s="204"/>
      <c r="J104" s="204"/>
      <c r="K104" s="204"/>
      <c r="L104" s="204"/>
      <c r="M104" s="204"/>
      <c r="N104" s="204"/>
      <c r="O104" s="204"/>
      <c r="P104" s="204"/>
      <c r="Q104" s="205"/>
      <c r="R104" s="205"/>
      <c r="S104" s="205"/>
      <c r="T104" s="205"/>
      <c r="U104" s="205"/>
      <c r="V104" s="205"/>
      <c r="W104" s="205"/>
      <c r="X104" s="205"/>
      <c r="Y104" s="205"/>
      <c r="Z104" s="205"/>
      <c r="AA104" s="205"/>
      <c r="AB104" s="205"/>
      <c r="AC104" s="205"/>
      <c r="AD104" s="205"/>
      <c r="AE104" s="205"/>
      <c r="AF104" s="205"/>
      <c r="AG104" s="205"/>
      <c r="AH104" s="205"/>
      <c r="AI104" s="205"/>
      <c r="AJ104" s="205"/>
      <c r="AK104" s="205"/>
      <c r="AL104" s="205"/>
      <c r="AM104" s="205"/>
      <c r="AN104" s="205"/>
      <c r="AO104" s="205"/>
      <c r="AP104" s="205"/>
      <c r="AQ104" s="205"/>
      <c r="AR104" s="205"/>
      <c r="AS104" s="205"/>
      <c r="AT104" s="205"/>
      <c r="AU104" s="205"/>
      <c r="AV104" s="205"/>
      <c r="AW104" s="205"/>
      <c r="AX104" s="205"/>
      <c r="AY104" s="205"/>
      <c r="AZ104" s="206"/>
      <c r="BA104" s="206"/>
      <c r="BB104" s="206"/>
      <c r="BC104" s="206"/>
      <c r="BD104" s="206"/>
      <c r="BE104" s="198"/>
      <c r="BF104" s="198"/>
      <c r="BG104" s="198"/>
      <c r="BH104" s="198"/>
      <c r="BI104" s="198"/>
      <c r="BJ104" s="198"/>
      <c r="BK104" s="198"/>
      <c r="BL104" s="198"/>
      <c r="BM104" s="198"/>
      <c r="BN104" s="198"/>
      <c r="BO104" s="198"/>
      <c r="BP104" s="198"/>
      <c r="BQ104" s="921" t="s">
        <v>489</v>
      </c>
      <c r="BR104" s="921"/>
      <c r="BS104" s="921"/>
      <c r="BT104" s="921"/>
      <c r="BU104" s="921"/>
      <c r="BV104" s="921"/>
      <c r="BW104" s="921"/>
      <c r="BX104" s="921"/>
      <c r="BY104" s="921"/>
      <c r="BZ104" s="921"/>
      <c r="CA104" s="921"/>
      <c r="CB104" s="921"/>
      <c r="CC104" s="921"/>
      <c r="CD104" s="921"/>
      <c r="CE104" s="921"/>
      <c r="CF104" s="921"/>
      <c r="CG104" s="921"/>
      <c r="CH104" s="921"/>
      <c r="CI104" s="921"/>
      <c r="CJ104" s="921"/>
      <c r="CK104" s="921"/>
      <c r="CL104" s="921"/>
      <c r="CM104" s="921"/>
      <c r="CN104" s="921"/>
      <c r="CO104" s="921"/>
      <c r="CP104" s="921"/>
      <c r="CQ104" s="921"/>
      <c r="CR104" s="921"/>
      <c r="CS104" s="921"/>
      <c r="CT104" s="921"/>
      <c r="CU104" s="921"/>
      <c r="CV104" s="921"/>
      <c r="CW104" s="921"/>
      <c r="CX104" s="921"/>
      <c r="CY104" s="921"/>
      <c r="CZ104" s="921"/>
      <c r="DA104" s="921"/>
      <c r="DB104" s="921"/>
      <c r="DC104" s="921"/>
      <c r="DD104" s="921"/>
      <c r="DE104" s="921"/>
      <c r="DF104" s="921"/>
      <c r="DG104" s="921"/>
      <c r="DH104" s="921"/>
      <c r="DI104" s="921"/>
      <c r="DJ104" s="921"/>
      <c r="DK104" s="921"/>
      <c r="DL104" s="921"/>
      <c r="DM104" s="921"/>
      <c r="DN104" s="921"/>
      <c r="DO104" s="921"/>
      <c r="DP104" s="921"/>
      <c r="DQ104" s="921"/>
      <c r="DR104" s="921"/>
      <c r="DS104" s="921"/>
      <c r="DT104" s="921"/>
      <c r="DU104" s="921"/>
      <c r="DV104" s="921"/>
      <c r="DW104" s="921"/>
      <c r="DX104" s="921"/>
      <c r="DY104" s="921"/>
      <c r="DZ104" s="921"/>
      <c r="EA104" s="180"/>
    </row>
    <row r="105" spans="1:131" s="181" customFormat="1" ht="11.25" customHeight="1" x14ac:dyDescent="0.2">
      <c r="A105" s="198"/>
      <c r="B105" s="198"/>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8"/>
      <c r="AK105" s="198"/>
      <c r="AL105" s="198"/>
      <c r="AM105" s="198"/>
      <c r="AN105" s="198"/>
      <c r="AO105" s="198"/>
      <c r="AP105" s="198"/>
      <c r="AQ105" s="198"/>
      <c r="AR105" s="198"/>
      <c r="AS105" s="198"/>
      <c r="AT105" s="198"/>
      <c r="AU105" s="198"/>
      <c r="AV105" s="198"/>
      <c r="AW105" s="198"/>
      <c r="AX105" s="198"/>
      <c r="AY105" s="198"/>
      <c r="AZ105" s="198"/>
      <c r="BA105" s="198"/>
      <c r="BB105" s="198"/>
      <c r="BC105" s="198"/>
      <c r="BD105" s="198"/>
      <c r="BE105" s="198"/>
      <c r="BF105" s="198"/>
      <c r="BG105" s="198"/>
      <c r="BH105" s="198"/>
      <c r="BI105" s="198"/>
      <c r="BJ105" s="198"/>
      <c r="BK105" s="198"/>
      <c r="BL105" s="198"/>
      <c r="BM105" s="198"/>
      <c r="BN105" s="198"/>
      <c r="BO105" s="198"/>
      <c r="BP105" s="198"/>
      <c r="BQ105" s="201"/>
      <c r="BR105" s="201"/>
      <c r="BS105" s="201"/>
      <c r="BT105" s="201"/>
      <c r="BU105" s="201"/>
      <c r="BV105" s="201"/>
      <c r="BW105" s="201"/>
      <c r="BX105" s="201"/>
      <c r="BY105" s="201"/>
      <c r="BZ105" s="201"/>
      <c r="CA105" s="201"/>
      <c r="CB105" s="201"/>
      <c r="CC105" s="201"/>
      <c r="CD105" s="201"/>
      <c r="CE105" s="201"/>
      <c r="CF105" s="201"/>
      <c r="CG105" s="201"/>
      <c r="CH105" s="201"/>
      <c r="CI105" s="201"/>
      <c r="CJ105" s="201"/>
      <c r="CK105" s="201"/>
      <c r="CL105" s="201"/>
      <c r="CM105" s="201"/>
      <c r="CN105" s="201"/>
      <c r="CO105" s="201"/>
      <c r="CP105" s="201"/>
      <c r="CQ105" s="201"/>
      <c r="CR105" s="201"/>
      <c r="CS105" s="201"/>
      <c r="CT105" s="201"/>
      <c r="CU105" s="201"/>
      <c r="CV105" s="201"/>
      <c r="CW105" s="201"/>
      <c r="CX105" s="201"/>
      <c r="CY105" s="201"/>
      <c r="CZ105" s="201"/>
      <c r="DA105" s="201"/>
      <c r="DB105" s="201"/>
      <c r="DC105" s="201"/>
      <c r="DD105" s="201"/>
      <c r="DE105" s="201"/>
      <c r="DF105" s="201"/>
      <c r="DG105" s="201"/>
      <c r="DH105" s="201"/>
      <c r="DI105" s="201"/>
      <c r="DJ105" s="201"/>
      <c r="DK105" s="201"/>
      <c r="DL105" s="201"/>
      <c r="DM105" s="201"/>
      <c r="DN105" s="201"/>
      <c r="DO105" s="201"/>
      <c r="DP105" s="201"/>
      <c r="DQ105" s="201"/>
      <c r="DR105" s="201"/>
      <c r="DS105" s="201"/>
      <c r="DT105" s="201"/>
      <c r="DU105" s="201"/>
      <c r="DV105" s="201"/>
      <c r="DW105" s="201"/>
      <c r="DX105" s="201"/>
      <c r="DY105" s="201"/>
      <c r="DZ105" s="201"/>
      <c r="EA105" s="180"/>
    </row>
    <row r="106" spans="1:131" s="181" customFormat="1" ht="11.25" customHeight="1" x14ac:dyDescent="0.2">
      <c r="A106" s="207"/>
      <c r="B106" s="207"/>
      <c r="C106" s="207"/>
      <c r="D106" s="207"/>
      <c r="E106" s="207"/>
      <c r="F106" s="207"/>
      <c r="G106" s="207"/>
      <c r="H106" s="207"/>
      <c r="I106" s="207"/>
      <c r="J106" s="207"/>
      <c r="K106" s="207"/>
      <c r="L106" s="207"/>
      <c r="M106" s="207"/>
      <c r="N106" s="207"/>
      <c r="O106" s="207"/>
      <c r="P106" s="207"/>
      <c r="Q106" s="207"/>
      <c r="R106" s="207"/>
      <c r="S106" s="207"/>
      <c r="T106" s="207"/>
      <c r="U106" s="207"/>
      <c r="V106" s="207"/>
      <c r="W106" s="207"/>
      <c r="X106" s="207"/>
      <c r="Y106" s="207"/>
      <c r="Z106" s="207"/>
      <c r="AA106" s="207"/>
      <c r="AB106" s="207"/>
      <c r="AC106" s="207"/>
      <c r="AD106" s="207"/>
      <c r="AE106" s="207"/>
      <c r="AF106" s="207"/>
      <c r="AG106" s="207"/>
      <c r="AH106" s="207"/>
      <c r="AI106" s="207"/>
      <c r="AJ106" s="207"/>
      <c r="AK106" s="207"/>
      <c r="AL106" s="207"/>
      <c r="AM106" s="207"/>
      <c r="AN106" s="207"/>
      <c r="AO106" s="207"/>
      <c r="AP106" s="207"/>
      <c r="AQ106" s="207"/>
      <c r="AR106" s="207"/>
      <c r="AS106" s="207"/>
      <c r="AT106" s="207"/>
      <c r="AU106" s="207"/>
      <c r="AV106" s="207"/>
      <c r="AW106" s="207"/>
      <c r="AX106" s="207"/>
      <c r="AY106" s="207"/>
      <c r="AZ106" s="207"/>
      <c r="BA106" s="207"/>
      <c r="BB106" s="207"/>
      <c r="BC106" s="207"/>
      <c r="BD106" s="207"/>
      <c r="BE106" s="207"/>
      <c r="BF106" s="207"/>
      <c r="BG106" s="207"/>
      <c r="BH106" s="207"/>
      <c r="BI106" s="207"/>
      <c r="BJ106" s="207"/>
      <c r="BK106" s="207"/>
      <c r="BL106" s="207"/>
      <c r="BM106" s="207"/>
      <c r="BN106" s="207"/>
      <c r="BO106" s="207"/>
      <c r="BP106" s="207"/>
      <c r="BQ106" s="201"/>
      <c r="BR106" s="201"/>
      <c r="BS106" s="201"/>
      <c r="BT106" s="201"/>
      <c r="BU106" s="201"/>
      <c r="BV106" s="201"/>
      <c r="BW106" s="201"/>
      <c r="BX106" s="201"/>
      <c r="BY106" s="201"/>
      <c r="BZ106" s="201"/>
      <c r="CA106" s="201"/>
      <c r="CB106" s="201"/>
      <c r="CC106" s="201"/>
      <c r="CD106" s="201"/>
      <c r="CE106" s="201"/>
      <c r="CF106" s="201"/>
      <c r="CG106" s="201"/>
      <c r="CH106" s="201"/>
      <c r="CI106" s="201"/>
      <c r="CJ106" s="201"/>
      <c r="CK106" s="201"/>
      <c r="CL106" s="201"/>
      <c r="CM106" s="201"/>
      <c r="CN106" s="201"/>
      <c r="CO106" s="201"/>
      <c r="CP106" s="201"/>
      <c r="CQ106" s="201"/>
      <c r="CR106" s="201"/>
      <c r="CS106" s="201"/>
      <c r="CT106" s="201"/>
      <c r="CU106" s="201"/>
      <c r="CV106" s="201"/>
      <c r="CW106" s="201"/>
      <c r="CX106" s="201"/>
      <c r="CY106" s="201"/>
      <c r="CZ106" s="201"/>
      <c r="DA106" s="201"/>
      <c r="DB106" s="201"/>
      <c r="DC106" s="201"/>
      <c r="DD106" s="201"/>
      <c r="DE106" s="201"/>
      <c r="DF106" s="201"/>
      <c r="DG106" s="201"/>
      <c r="DH106" s="201"/>
      <c r="DI106" s="201"/>
      <c r="DJ106" s="201"/>
      <c r="DK106" s="201"/>
      <c r="DL106" s="201"/>
      <c r="DM106" s="201"/>
      <c r="DN106" s="201"/>
      <c r="DO106" s="201"/>
      <c r="DP106" s="201"/>
      <c r="DQ106" s="201"/>
      <c r="DR106" s="201"/>
      <c r="DS106" s="201"/>
      <c r="DT106" s="201"/>
      <c r="DU106" s="201"/>
      <c r="DV106" s="201"/>
      <c r="DW106" s="201"/>
      <c r="DX106" s="201"/>
      <c r="DY106" s="201"/>
      <c r="DZ106" s="201"/>
      <c r="EA106" s="180"/>
    </row>
    <row r="107" spans="1:131" s="180" customFormat="1" ht="26.25" customHeight="1" thickBot="1" x14ac:dyDescent="0.25">
      <c r="A107" s="208" t="s">
        <v>490</v>
      </c>
      <c r="B107" s="209"/>
      <c r="C107" s="209"/>
      <c r="D107" s="209"/>
      <c r="E107" s="209"/>
      <c r="F107" s="209"/>
      <c r="G107" s="209"/>
      <c r="H107" s="209"/>
      <c r="I107" s="209"/>
      <c r="J107" s="209"/>
      <c r="K107" s="209"/>
      <c r="L107" s="209"/>
      <c r="M107" s="209"/>
      <c r="N107" s="209"/>
      <c r="O107" s="209"/>
      <c r="P107" s="209"/>
      <c r="Q107" s="209"/>
      <c r="R107" s="209"/>
      <c r="S107" s="209"/>
      <c r="T107" s="209"/>
      <c r="U107" s="209"/>
      <c r="V107" s="209"/>
      <c r="W107" s="209"/>
      <c r="X107" s="209"/>
      <c r="Y107" s="209"/>
      <c r="Z107" s="209"/>
      <c r="AA107" s="209"/>
      <c r="AB107" s="209"/>
      <c r="AC107" s="209"/>
      <c r="AD107" s="209"/>
      <c r="AE107" s="209"/>
      <c r="AF107" s="209"/>
      <c r="AG107" s="209"/>
      <c r="AH107" s="209"/>
      <c r="AI107" s="209"/>
      <c r="AJ107" s="209"/>
      <c r="AK107" s="209"/>
      <c r="AL107" s="209"/>
      <c r="AM107" s="209"/>
      <c r="AN107" s="209"/>
      <c r="AO107" s="209"/>
      <c r="AP107" s="209"/>
      <c r="AQ107" s="209"/>
      <c r="AR107" s="209"/>
      <c r="AS107" s="209"/>
      <c r="AT107" s="209"/>
      <c r="AU107" s="208" t="s">
        <v>491</v>
      </c>
      <c r="AV107" s="209"/>
      <c r="AW107" s="209"/>
      <c r="AX107" s="209"/>
      <c r="AY107" s="209"/>
      <c r="AZ107" s="209"/>
      <c r="BA107" s="209"/>
      <c r="BB107" s="209"/>
      <c r="BC107" s="209"/>
      <c r="BD107" s="209"/>
      <c r="BE107" s="209"/>
      <c r="BF107" s="209"/>
      <c r="BG107" s="209"/>
      <c r="BH107" s="209"/>
      <c r="BI107" s="209"/>
      <c r="BJ107" s="209"/>
      <c r="BK107" s="209"/>
      <c r="BL107" s="209"/>
      <c r="BM107" s="209"/>
      <c r="BN107" s="209"/>
      <c r="BO107" s="209"/>
      <c r="BP107" s="209"/>
      <c r="BQ107" s="209"/>
      <c r="BR107" s="209"/>
      <c r="BS107" s="209"/>
      <c r="BT107" s="209"/>
      <c r="BU107" s="209"/>
      <c r="BV107" s="209"/>
      <c r="BW107" s="209"/>
      <c r="BX107" s="209"/>
      <c r="BY107" s="209"/>
      <c r="BZ107" s="209"/>
      <c r="CA107" s="209"/>
      <c r="CB107" s="209"/>
      <c r="CC107" s="209"/>
      <c r="CD107" s="209"/>
      <c r="CE107" s="209"/>
      <c r="CF107" s="209"/>
      <c r="CG107" s="209"/>
      <c r="CH107" s="209"/>
      <c r="CI107" s="209"/>
      <c r="CJ107" s="209"/>
      <c r="CK107" s="209"/>
      <c r="CL107" s="209"/>
      <c r="CM107" s="209"/>
      <c r="CN107" s="209"/>
      <c r="CO107" s="209"/>
      <c r="CP107" s="209"/>
      <c r="CQ107" s="209"/>
      <c r="CR107" s="209"/>
      <c r="CS107" s="209"/>
      <c r="CT107" s="209"/>
      <c r="CU107" s="209"/>
      <c r="CV107" s="209"/>
      <c r="CW107" s="209"/>
      <c r="CX107" s="209"/>
      <c r="CY107" s="209"/>
      <c r="CZ107" s="209"/>
      <c r="DA107" s="209"/>
      <c r="DB107" s="209"/>
      <c r="DC107" s="209"/>
      <c r="DD107" s="209"/>
      <c r="DE107" s="209"/>
      <c r="DF107" s="209"/>
      <c r="DG107" s="209"/>
      <c r="DH107" s="209"/>
      <c r="DI107" s="209"/>
      <c r="DJ107" s="209"/>
      <c r="DK107" s="209"/>
      <c r="DL107" s="209"/>
      <c r="DM107" s="209"/>
      <c r="DN107" s="209"/>
      <c r="DO107" s="209"/>
      <c r="DP107" s="209"/>
      <c r="DQ107" s="209"/>
      <c r="DR107" s="209"/>
      <c r="DS107" s="209"/>
      <c r="DT107" s="209"/>
      <c r="DU107" s="209"/>
      <c r="DV107" s="209"/>
      <c r="DW107" s="209"/>
      <c r="DX107" s="209"/>
      <c r="DY107" s="209"/>
      <c r="DZ107" s="209"/>
    </row>
    <row r="108" spans="1:131" s="180" customFormat="1" ht="26.25" customHeight="1" x14ac:dyDescent="0.2">
      <c r="A108" s="911" t="s">
        <v>492</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493</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80" customFormat="1" ht="26.25" customHeight="1" x14ac:dyDescent="0.2">
      <c r="A109" s="865" t="s">
        <v>494</v>
      </c>
      <c r="B109" s="866"/>
      <c r="C109" s="866"/>
      <c r="D109" s="866"/>
      <c r="E109" s="866"/>
      <c r="F109" s="866"/>
      <c r="G109" s="866"/>
      <c r="H109" s="866"/>
      <c r="I109" s="866"/>
      <c r="J109" s="866"/>
      <c r="K109" s="866"/>
      <c r="L109" s="866"/>
      <c r="M109" s="866"/>
      <c r="N109" s="866"/>
      <c r="O109" s="866"/>
      <c r="P109" s="866"/>
      <c r="Q109" s="866"/>
      <c r="R109" s="866"/>
      <c r="S109" s="866"/>
      <c r="T109" s="866"/>
      <c r="U109" s="866"/>
      <c r="V109" s="866"/>
      <c r="W109" s="866"/>
      <c r="X109" s="866"/>
      <c r="Y109" s="866"/>
      <c r="Z109" s="867"/>
      <c r="AA109" s="887" t="s">
        <v>495</v>
      </c>
      <c r="AB109" s="866"/>
      <c r="AC109" s="866"/>
      <c r="AD109" s="866"/>
      <c r="AE109" s="867"/>
      <c r="AF109" s="887" t="s">
        <v>347</v>
      </c>
      <c r="AG109" s="866"/>
      <c r="AH109" s="866"/>
      <c r="AI109" s="866"/>
      <c r="AJ109" s="867"/>
      <c r="AK109" s="887" t="s">
        <v>346</v>
      </c>
      <c r="AL109" s="866"/>
      <c r="AM109" s="866"/>
      <c r="AN109" s="866"/>
      <c r="AO109" s="867"/>
      <c r="AP109" s="887" t="s">
        <v>496</v>
      </c>
      <c r="AQ109" s="866"/>
      <c r="AR109" s="866"/>
      <c r="AS109" s="866"/>
      <c r="AT109" s="889"/>
      <c r="AU109" s="865" t="s">
        <v>494</v>
      </c>
      <c r="AV109" s="866"/>
      <c r="AW109" s="866"/>
      <c r="AX109" s="866"/>
      <c r="AY109" s="866"/>
      <c r="AZ109" s="866"/>
      <c r="BA109" s="866"/>
      <c r="BB109" s="866"/>
      <c r="BC109" s="866"/>
      <c r="BD109" s="866"/>
      <c r="BE109" s="866"/>
      <c r="BF109" s="866"/>
      <c r="BG109" s="866"/>
      <c r="BH109" s="866"/>
      <c r="BI109" s="866"/>
      <c r="BJ109" s="866"/>
      <c r="BK109" s="866"/>
      <c r="BL109" s="866"/>
      <c r="BM109" s="866"/>
      <c r="BN109" s="866"/>
      <c r="BO109" s="866"/>
      <c r="BP109" s="867"/>
      <c r="BQ109" s="887" t="s">
        <v>495</v>
      </c>
      <c r="BR109" s="866"/>
      <c r="BS109" s="866"/>
      <c r="BT109" s="866"/>
      <c r="BU109" s="867"/>
      <c r="BV109" s="887" t="s">
        <v>347</v>
      </c>
      <c r="BW109" s="866"/>
      <c r="BX109" s="866"/>
      <c r="BY109" s="866"/>
      <c r="BZ109" s="867"/>
      <c r="CA109" s="887" t="s">
        <v>346</v>
      </c>
      <c r="CB109" s="866"/>
      <c r="CC109" s="866"/>
      <c r="CD109" s="866"/>
      <c r="CE109" s="867"/>
      <c r="CF109" s="886" t="s">
        <v>496</v>
      </c>
      <c r="CG109" s="886"/>
      <c r="CH109" s="886"/>
      <c r="CI109" s="886"/>
      <c r="CJ109" s="886"/>
      <c r="CK109" s="887" t="s">
        <v>497</v>
      </c>
      <c r="CL109" s="866"/>
      <c r="CM109" s="866"/>
      <c r="CN109" s="866"/>
      <c r="CO109" s="866"/>
      <c r="CP109" s="866"/>
      <c r="CQ109" s="866"/>
      <c r="CR109" s="866"/>
      <c r="CS109" s="866"/>
      <c r="CT109" s="866"/>
      <c r="CU109" s="866"/>
      <c r="CV109" s="866"/>
      <c r="CW109" s="866"/>
      <c r="CX109" s="866"/>
      <c r="CY109" s="866"/>
      <c r="CZ109" s="866"/>
      <c r="DA109" s="866"/>
      <c r="DB109" s="866"/>
      <c r="DC109" s="866"/>
      <c r="DD109" s="866"/>
      <c r="DE109" s="866"/>
      <c r="DF109" s="867"/>
      <c r="DG109" s="887" t="s">
        <v>495</v>
      </c>
      <c r="DH109" s="866"/>
      <c r="DI109" s="866"/>
      <c r="DJ109" s="866"/>
      <c r="DK109" s="867"/>
      <c r="DL109" s="887" t="s">
        <v>347</v>
      </c>
      <c r="DM109" s="866"/>
      <c r="DN109" s="866"/>
      <c r="DO109" s="866"/>
      <c r="DP109" s="867"/>
      <c r="DQ109" s="887" t="s">
        <v>346</v>
      </c>
      <c r="DR109" s="866"/>
      <c r="DS109" s="866"/>
      <c r="DT109" s="866"/>
      <c r="DU109" s="867"/>
      <c r="DV109" s="887" t="s">
        <v>496</v>
      </c>
      <c r="DW109" s="866"/>
      <c r="DX109" s="866"/>
      <c r="DY109" s="866"/>
      <c r="DZ109" s="889"/>
    </row>
    <row r="110" spans="1:131" s="180" customFormat="1" ht="26.25" customHeight="1" x14ac:dyDescent="0.2">
      <c r="A110" s="800" t="s">
        <v>498</v>
      </c>
      <c r="B110" s="720"/>
      <c r="C110" s="720"/>
      <c r="D110" s="720"/>
      <c r="E110" s="720"/>
      <c r="F110" s="720"/>
      <c r="G110" s="720"/>
      <c r="H110" s="720"/>
      <c r="I110" s="720"/>
      <c r="J110" s="720"/>
      <c r="K110" s="720"/>
      <c r="L110" s="720"/>
      <c r="M110" s="720"/>
      <c r="N110" s="720"/>
      <c r="O110" s="720"/>
      <c r="P110" s="720"/>
      <c r="Q110" s="720"/>
      <c r="R110" s="720"/>
      <c r="S110" s="720"/>
      <c r="T110" s="720"/>
      <c r="U110" s="720"/>
      <c r="V110" s="720"/>
      <c r="W110" s="720"/>
      <c r="X110" s="720"/>
      <c r="Y110" s="720"/>
      <c r="Z110" s="721"/>
      <c r="AA110" s="752">
        <v>5444557</v>
      </c>
      <c r="AB110" s="753"/>
      <c r="AC110" s="753"/>
      <c r="AD110" s="753"/>
      <c r="AE110" s="754"/>
      <c r="AF110" s="755">
        <v>5251007</v>
      </c>
      <c r="AG110" s="753"/>
      <c r="AH110" s="753"/>
      <c r="AI110" s="753"/>
      <c r="AJ110" s="754"/>
      <c r="AK110" s="755">
        <v>5231175</v>
      </c>
      <c r="AL110" s="753"/>
      <c r="AM110" s="753"/>
      <c r="AN110" s="753"/>
      <c r="AO110" s="754"/>
      <c r="AP110" s="762">
        <v>24.6</v>
      </c>
      <c r="AQ110" s="763"/>
      <c r="AR110" s="763"/>
      <c r="AS110" s="763"/>
      <c r="AT110" s="764"/>
      <c r="AU110" s="857" t="s">
        <v>129</v>
      </c>
      <c r="AV110" s="858"/>
      <c r="AW110" s="858"/>
      <c r="AX110" s="858"/>
      <c r="AY110" s="859"/>
      <c r="AZ110" s="719" t="s">
        <v>499</v>
      </c>
      <c r="BA110" s="720"/>
      <c r="BB110" s="720"/>
      <c r="BC110" s="720"/>
      <c r="BD110" s="720"/>
      <c r="BE110" s="720"/>
      <c r="BF110" s="720"/>
      <c r="BG110" s="720"/>
      <c r="BH110" s="720"/>
      <c r="BI110" s="720"/>
      <c r="BJ110" s="720"/>
      <c r="BK110" s="720"/>
      <c r="BL110" s="720"/>
      <c r="BM110" s="720"/>
      <c r="BN110" s="720"/>
      <c r="BO110" s="720"/>
      <c r="BP110" s="721"/>
      <c r="BQ110" s="794">
        <v>46852977</v>
      </c>
      <c r="BR110" s="793"/>
      <c r="BS110" s="793"/>
      <c r="BT110" s="793"/>
      <c r="BU110" s="793"/>
      <c r="BV110" s="793">
        <v>47676381</v>
      </c>
      <c r="BW110" s="793"/>
      <c r="BX110" s="793"/>
      <c r="BY110" s="793"/>
      <c r="BZ110" s="793"/>
      <c r="CA110" s="793">
        <v>47752795</v>
      </c>
      <c r="CB110" s="793"/>
      <c r="CC110" s="793"/>
      <c r="CD110" s="793"/>
      <c r="CE110" s="793"/>
      <c r="CF110" s="810">
        <v>225</v>
      </c>
      <c r="CG110" s="811"/>
      <c r="CH110" s="811"/>
      <c r="CI110" s="811"/>
      <c r="CJ110" s="811"/>
      <c r="CK110" s="890" t="s">
        <v>500</v>
      </c>
      <c r="CL110" s="744"/>
      <c r="CM110" s="749" t="s">
        <v>501</v>
      </c>
      <c r="CN110" s="750"/>
      <c r="CO110" s="750"/>
      <c r="CP110" s="750"/>
      <c r="CQ110" s="750"/>
      <c r="CR110" s="750"/>
      <c r="CS110" s="750"/>
      <c r="CT110" s="750"/>
      <c r="CU110" s="750"/>
      <c r="CV110" s="750"/>
      <c r="CW110" s="750"/>
      <c r="CX110" s="750"/>
      <c r="CY110" s="750"/>
      <c r="CZ110" s="750"/>
      <c r="DA110" s="750"/>
      <c r="DB110" s="750"/>
      <c r="DC110" s="750"/>
      <c r="DD110" s="750"/>
      <c r="DE110" s="750"/>
      <c r="DF110" s="751"/>
      <c r="DG110" s="794" t="s">
        <v>502</v>
      </c>
      <c r="DH110" s="793"/>
      <c r="DI110" s="793"/>
      <c r="DJ110" s="793"/>
      <c r="DK110" s="793"/>
      <c r="DL110" s="793" t="s">
        <v>502</v>
      </c>
      <c r="DM110" s="793"/>
      <c r="DN110" s="793"/>
      <c r="DO110" s="793"/>
      <c r="DP110" s="793"/>
      <c r="DQ110" s="793" t="s">
        <v>502</v>
      </c>
      <c r="DR110" s="793"/>
      <c r="DS110" s="793"/>
      <c r="DT110" s="793"/>
      <c r="DU110" s="793"/>
      <c r="DV110" s="778" t="s">
        <v>502</v>
      </c>
      <c r="DW110" s="778"/>
      <c r="DX110" s="778"/>
      <c r="DY110" s="778"/>
      <c r="DZ110" s="779"/>
    </row>
    <row r="111" spans="1:131" s="180" customFormat="1" ht="26.25" customHeight="1" x14ac:dyDescent="0.2">
      <c r="A111" s="877" t="s">
        <v>503</v>
      </c>
      <c r="B111" s="878"/>
      <c r="C111" s="735" t="s">
        <v>504</v>
      </c>
      <c r="D111" s="735"/>
      <c r="E111" s="735"/>
      <c r="F111" s="735"/>
      <c r="G111" s="735"/>
      <c r="H111" s="735"/>
      <c r="I111" s="735"/>
      <c r="J111" s="735"/>
      <c r="K111" s="735"/>
      <c r="L111" s="735"/>
      <c r="M111" s="735"/>
      <c r="N111" s="735"/>
      <c r="O111" s="735"/>
      <c r="P111" s="735"/>
      <c r="Q111" s="735"/>
      <c r="R111" s="735"/>
      <c r="S111" s="735"/>
      <c r="T111" s="735"/>
      <c r="U111" s="735"/>
      <c r="V111" s="735"/>
      <c r="W111" s="735"/>
      <c r="X111" s="735"/>
      <c r="Y111" s="735"/>
      <c r="Z111" s="736"/>
      <c r="AA111" s="872" t="s">
        <v>505</v>
      </c>
      <c r="AB111" s="873"/>
      <c r="AC111" s="873"/>
      <c r="AD111" s="873"/>
      <c r="AE111" s="874"/>
      <c r="AF111" s="875" t="s">
        <v>505</v>
      </c>
      <c r="AG111" s="873"/>
      <c r="AH111" s="873"/>
      <c r="AI111" s="873"/>
      <c r="AJ111" s="874"/>
      <c r="AK111" s="875" t="s">
        <v>505</v>
      </c>
      <c r="AL111" s="873"/>
      <c r="AM111" s="873"/>
      <c r="AN111" s="873"/>
      <c r="AO111" s="874"/>
      <c r="AP111" s="883" t="s">
        <v>505</v>
      </c>
      <c r="AQ111" s="884"/>
      <c r="AR111" s="884"/>
      <c r="AS111" s="884"/>
      <c r="AT111" s="885"/>
      <c r="AU111" s="860"/>
      <c r="AV111" s="861"/>
      <c r="AW111" s="861"/>
      <c r="AX111" s="861"/>
      <c r="AY111" s="862"/>
      <c r="AZ111" s="807" t="s">
        <v>506</v>
      </c>
      <c r="BA111" s="735"/>
      <c r="BB111" s="735"/>
      <c r="BC111" s="735"/>
      <c r="BD111" s="735"/>
      <c r="BE111" s="735"/>
      <c r="BF111" s="735"/>
      <c r="BG111" s="735"/>
      <c r="BH111" s="735"/>
      <c r="BI111" s="735"/>
      <c r="BJ111" s="735"/>
      <c r="BK111" s="735"/>
      <c r="BL111" s="735"/>
      <c r="BM111" s="735"/>
      <c r="BN111" s="735"/>
      <c r="BO111" s="735"/>
      <c r="BP111" s="736"/>
      <c r="BQ111" s="792">
        <v>416585</v>
      </c>
      <c r="BR111" s="791"/>
      <c r="BS111" s="791"/>
      <c r="BT111" s="791"/>
      <c r="BU111" s="791"/>
      <c r="BV111" s="791">
        <v>355538</v>
      </c>
      <c r="BW111" s="791"/>
      <c r="BX111" s="791"/>
      <c r="BY111" s="791"/>
      <c r="BZ111" s="791"/>
      <c r="CA111" s="791">
        <v>302033</v>
      </c>
      <c r="CB111" s="791"/>
      <c r="CC111" s="791"/>
      <c r="CD111" s="791"/>
      <c r="CE111" s="791"/>
      <c r="CF111" s="845">
        <v>1.4</v>
      </c>
      <c r="CG111" s="846"/>
      <c r="CH111" s="846"/>
      <c r="CI111" s="846"/>
      <c r="CJ111" s="846"/>
      <c r="CK111" s="891"/>
      <c r="CL111" s="746"/>
      <c r="CM111" s="759" t="s">
        <v>507</v>
      </c>
      <c r="CN111" s="760"/>
      <c r="CO111" s="760"/>
      <c r="CP111" s="760"/>
      <c r="CQ111" s="760"/>
      <c r="CR111" s="760"/>
      <c r="CS111" s="760"/>
      <c r="CT111" s="760"/>
      <c r="CU111" s="760"/>
      <c r="CV111" s="760"/>
      <c r="CW111" s="760"/>
      <c r="CX111" s="760"/>
      <c r="CY111" s="760"/>
      <c r="CZ111" s="760"/>
      <c r="DA111" s="760"/>
      <c r="DB111" s="760"/>
      <c r="DC111" s="760"/>
      <c r="DD111" s="760"/>
      <c r="DE111" s="760"/>
      <c r="DF111" s="761"/>
      <c r="DG111" s="792" t="s">
        <v>508</v>
      </c>
      <c r="DH111" s="791"/>
      <c r="DI111" s="791"/>
      <c r="DJ111" s="791"/>
      <c r="DK111" s="791"/>
      <c r="DL111" s="791" t="s">
        <v>508</v>
      </c>
      <c r="DM111" s="791"/>
      <c r="DN111" s="791"/>
      <c r="DO111" s="791"/>
      <c r="DP111" s="791"/>
      <c r="DQ111" s="791" t="s">
        <v>508</v>
      </c>
      <c r="DR111" s="791"/>
      <c r="DS111" s="791"/>
      <c r="DT111" s="791"/>
      <c r="DU111" s="791"/>
      <c r="DV111" s="798" t="s">
        <v>508</v>
      </c>
      <c r="DW111" s="798"/>
      <c r="DX111" s="798"/>
      <c r="DY111" s="798"/>
      <c r="DZ111" s="799"/>
    </row>
    <row r="112" spans="1:131" s="180" customFormat="1" ht="26.25" customHeight="1" x14ac:dyDescent="0.2">
      <c r="A112" s="879"/>
      <c r="B112" s="880"/>
      <c r="C112" s="735" t="s">
        <v>509</v>
      </c>
      <c r="D112" s="735"/>
      <c r="E112" s="735"/>
      <c r="F112" s="735"/>
      <c r="G112" s="735"/>
      <c r="H112" s="735"/>
      <c r="I112" s="735"/>
      <c r="J112" s="735"/>
      <c r="K112" s="735"/>
      <c r="L112" s="735"/>
      <c r="M112" s="735"/>
      <c r="N112" s="735"/>
      <c r="O112" s="735"/>
      <c r="P112" s="735"/>
      <c r="Q112" s="735"/>
      <c r="R112" s="735"/>
      <c r="S112" s="735"/>
      <c r="T112" s="735"/>
      <c r="U112" s="735"/>
      <c r="V112" s="735"/>
      <c r="W112" s="735"/>
      <c r="X112" s="735"/>
      <c r="Y112" s="735"/>
      <c r="Z112" s="736"/>
      <c r="AA112" s="713" t="s">
        <v>510</v>
      </c>
      <c r="AB112" s="679"/>
      <c r="AC112" s="679"/>
      <c r="AD112" s="679"/>
      <c r="AE112" s="680"/>
      <c r="AF112" s="678" t="s">
        <v>510</v>
      </c>
      <c r="AG112" s="679"/>
      <c r="AH112" s="679"/>
      <c r="AI112" s="679"/>
      <c r="AJ112" s="680"/>
      <c r="AK112" s="678" t="s">
        <v>510</v>
      </c>
      <c r="AL112" s="679"/>
      <c r="AM112" s="679"/>
      <c r="AN112" s="679"/>
      <c r="AO112" s="680"/>
      <c r="AP112" s="737" t="s">
        <v>510</v>
      </c>
      <c r="AQ112" s="738"/>
      <c r="AR112" s="738"/>
      <c r="AS112" s="738"/>
      <c r="AT112" s="739"/>
      <c r="AU112" s="860"/>
      <c r="AV112" s="861"/>
      <c r="AW112" s="861"/>
      <c r="AX112" s="861"/>
      <c r="AY112" s="862"/>
      <c r="AZ112" s="807" t="s">
        <v>511</v>
      </c>
      <c r="BA112" s="735"/>
      <c r="BB112" s="735"/>
      <c r="BC112" s="735"/>
      <c r="BD112" s="735"/>
      <c r="BE112" s="735"/>
      <c r="BF112" s="735"/>
      <c r="BG112" s="735"/>
      <c r="BH112" s="735"/>
      <c r="BI112" s="735"/>
      <c r="BJ112" s="735"/>
      <c r="BK112" s="735"/>
      <c r="BL112" s="735"/>
      <c r="BM112" s="735"/>
      <c r="BN112" s="735"/>
      <c r="BO112" s="735"/>
      <c r="BP112" s="736"/>
      <c r="BQ112" s="792">
        <v>10843558</v>
      </c>
      <c r="BR112" s="791"/>
      <c r="BS112" s="791"/>
      <c r="BT112" s="791"/>
      <c r="BU112" s="791"/>
      <c r="BV112" s="791">
        <v>10409235</v>
      </c>
      <c r="BW112" s="791"/>
      <c r="BX112" s="791"/>
      <c r="BY112" s="791"/>
      <c r="BZ112" s="791"/>
      <c r="CA112" s="791">
        <v>11296781</v>
      </c>
      <c r="CB112" s="791"/>
      <c r="CC112" s="791"/>
      <c r="CD112" s="791"/>
      <c r="CE112" s="791"/>
      <c r="CF112" s="845">
        <v>53.2</v>
      </c>
      <c r="CG112" s="846"/>
      <c r="CH112" s="846"/>
      <c r="CI112" s="846"/>
      <c r="CJ112" s="846"/>
      <c r="CK112" s="891"/>
      <c r="CL112" s="746"/>
      <c r="CM112" s="759" t="s">
        <v>512</v>
      </c>
      <c r="CN112" s="760"/>
      <c r="CO112" s="760"/>
      <c r="CP112" s="760"/>
      <c r="CQ112" s="760"/>
      <c r="CR112" s="760"/>
      <c r="CS112" s="760"/>
      <c r="CT112" s="760"/>
      <c r="CU112" s="760"/>
      <c r="CV112" s="760"/>
      <c r="CW112" s="760"/>
      <c r="CX112" s="760"/>
      <c r="CY112" s="760"/>
      <c r="CZ112" s="760"/>
      <c r="DA112" s="760"/>
      <c r="DB112" s="760"/>
      <c r="DC112" s="760"/>
      <c r="DD112" s="760"/>
      <c r="DE112" s="760"/>
      <c r="DF112" s="761"/>
      <c r="DG112" s="792" t="s">
        <v>513</v>
      </c>
      <c r="DH112" s="791"/>
      <c r="DI112" s="791"/>
      <c r="DJ112" s="791"/>
      <c r="DK112" s="791"/>
      <c r="DL112" s="791" t="s">
        <v>513</v>
      </c>
      <c r="DM112" s="791"/>
      <c r="DN112" s="791"/>
      <c r="DO112" s="791"/>
      <c r="DP112" s="791"/>
      <c r="DQ112" s="791" t="s">
        <v>513</v>
      </c>
      <c r="DR112" s="791"/>
      <c r="DS112" s="791"/>
      <c r="DT112" s="791"/>
      <c r="DU112" s="791"/>
      <c r="DV112" s="798" t="s">
        <v>513</v>
      </c>
      <c r="DW112" s="798"/>
      <c r="DX112" s="798"/>
      <c r="DY112" s="798"/>
      <c r="DZ112" s="799"/>
    </row>
    <row r="113" spans="1:130" s="180" customFormat="1" ht="26.25" customHeight="1" x14ac:dyDescent="0.2">
      <c r="A113" s="879"/>
      <c r="B113" s="880"/>
      <c r="C113" s="735" t="s">
        <v>514</v>
      </c>
      <c r="D113" s="735"/>
      <c r="E113" s="735"/>
      <c r="F113" s="735"/>
      <c r="G113" s="735"/>
      <c r="H113" s="735"/>
      <c r="I113" s="735"/>
      <c r="J113" s="735"/>
      <c r="K113" s="735"/>
      <c r="L113" s="735"/>
      <c r="M113" s="735"/>
      <c r="N113" s="735"/>
      <c r="O113" s="735"/>
      <c r="P113" s="735"/>
      <c r="Q113" s="735"/>
      <c r="R113" s="735"/>
      <c r="S113" s="735"/>
      <c r="T113" s="735"/>
      <c r="U113" s="735"/>
      <c r="V113" s="735"/>
      <c r="W113" s="735"/>
      <c r="X113" s="735"/>
      <c r="Y113" s="735"/>
      <c r="Z113" s="736"/>
      <c r="AA113" s="872">
        <v>688687</v>
      </c>
      <c r="AB113" s="873"/>
      <c r="AC113" s="873"/>
      <c r="AD113" s="873"/>
      <c r="AE113" s="874"/>
      <c r="AF113" s="875">
        <v>637664</v>
      </c>
      <c r="AG113" s="873"/>
      <c r="AH113" s="873"/>
      <c r="AI113" s="873"/>
      <c r="AJ113" s="874"/>
      <c r="AK113" s="875">
        <v>880166</v>
      </c>
      <c r="AL113" s="873"/>
      <c r="AM113" s="873"/>
      <c r="AN113" s="873"/>
      <c r="AO113" s="874"/>
      <c r="AP113" s="883">
        <v>4.0999999999999996</v>
      </c>
      <c r="AQ113" s="884"/>
      <c r="AR113" s="884"/>
      <c r="AS113" s="884"/>
      <c r="AT113" s="885"/>
      <c r="AU113" s="860"/>
      <c r="AV113" s="861"/>
      <c r="AW113" s="861"/>
      <c r="AX113" s="861"/>
      <c r="AY113" s="862"/>
      <c r="AZ113" s="807" t="s">
        <v>515</v>
      </c>
      <c r="BA113" s="735"/>
      <c r="BB113" s="735"/>
      <c r="BC113" s="735"/>
      <c r="BD113" s="735"/>
      <c r="BE113" s="735"/>
      <c r="BF113" s="735"/>
      <c r="BG113" s="735"/>
      <c r="BH113" s="735"/>
      <c r="BI113" s="735"/>
      <c r="BJ113" s="735"/>
      <c r="BK113" s="735"/>
      <c r="BL113" s="735"/>
      <c r="BM113" s="735"/>
      <c r="BN113" s="735"/>
      <c r="BO113" s="735"/>
      <c r="BP113" s="736"/>
      <c r="BQ113" s="792" t="s">
        <v>516</v>
      </c>
      <c r="BR113" s="791"/>
      <c r="BS113" s="791"/>
      <c r="BT113" s="791"/>
      <c r="BU113" s="791"/>
      <c r="BV113" s="791" t="s">
        <v>516</v>
      </c>
      <c r="BW113" s="791"/>
      <c r="BX113" s="791"/>
      <c r="BY113" s="791"/>
      <c r="BZ113" s="791"/>
      <c r="CA113" s="791" t="s">
        <v>516</v>
      </c>
      <c r="CB113" s="791"/>
      <c r="CC113" s="791"/>
      <c r="CD113" s="791"/>
      <c r="CE113" s="791"/>
      <c r="CF113" s="845" t="s">
        <v>516</v>
      </c>
      <c r="CG113" s="846"/>
      <c r="CH113" s="846"/>
      <c r="CI113" s="846"/>
      <c r="CJ113" s="846"/>
      <c r="CK113" s="891"/>
      <c r="CL113" s="746"/>
      <c r="CM113" s="759" t="s">
        <v>517</v>
      </c>
      <c r="CN113" s="760"/>
      <c r="CO113" s="760"/>
      <c r="CP113" s="760"/>
      <c r="CQ113" s="760"/>
      <c r="CR113" s="760"/>
      <c r="CS113" s="760"/>
      <c r="CT113" s="760"/>
      <c r="CU113" s="760"/>
      <c r="CV113" s="760"/>
      <c r="CW113" s="760"/>
      <c r="CX113" s="760"/>
      <c r="CY113" s="760"/>
      <c r="CZ113" s="760"/>
      <c r="DA113" s="760"/>
      <c r="DB113" s="760"/>
      <c r="DC113" s="760"/>
      <c r="DD113" s="760"/>
      <c r="DE113" s="760"/>
      <c r="DF113" s="761"/>
      <c r="DG113" s="713" t="s">
        <v>516</v>
      </c>
      <c r="DH113" s="679"/>
      <c r="DI113" s="679"/>
      <c r="DJ113" s="679"/>
      <c r="DK113" s="680"/>
      <c r="DL113" s="678" t="s">
        <v>516</v>
      </c>
      <c r="DM113" s="679"/>
      <c r="DN113" s="679"/>
      <c r="DO113" s="679"/>
      <c r="DP113" s="680"/>
      <c r="DQ113" s="678" t="s">
        <v>516</v>
      </c>
      <c r="DR113" s="679"/>
      <c r="DS113" s="679"/>
      <c r="DT113" s="679"/>
      <c r="DU113" s="680"/>
      <c r="DV113" s="737" t="s">
        <v>516</v>
      </c>
      <c r="DW113" s="738"/>
      <c r="DX113" s="738"/>
      <c r="DY113" s="738"/>
      <c r="DZ113" s="739"/>
    </row>
    <row r="114" spans="1:130" s="180" customFormat="1" ht="26.25" customHeight="1" x14ac:dyDescent="0.2">
      <c r="A114" s="879"/>
      <c r="B114" s="880"/>
      <c r="C114" s="735" t="s">
        <v>518</v>
      </c>
      <c r="D114" s="735"/>
      <c r="E114" s="735"/>
      <c r="F114" s="735"/>
      <c r="G114" s="735"/>
      <c r="H114" s="735"/>
      <c r="I114" s="735"/>
      <c r="J114" s="735"/>
      <c r="K114" s="735"/>
      <c r="L114" s="735"/>
      <c r="M114" s="735"/>
      <c r="N114" s="735"/>
      <c r="O114" s="735"/>
      <c r="P114" s="735"/>
      <c r="Q114" s="735"/>
      <c r="R114" s="735"/>
      <c r="S114" s="735"/>
      <c r="T114" s="735"/>
      <c r="U114" s="735"/>
      <c r="V114" s="735"/>
      <c r="W114" s="735"/>
      <c r="X114" s="735"/>
      <c r="Y114" s="735"/>
      <c r="Z114" s="736"/>
      <c r="AA114" s="713" t="s">
        <v>519</v>
      </c>
      <c r="AB114" s="679"/>
      <c r="AC114" s="679"/>
      <c r="AD114" s="679"/>
      <c r="AE114" s="680"/>
      <c r="AF114" s="678" t="s">
        <v>519</v>
      </c>
      <c r="AG114" s="679"/>
      <c r="AH114" s="679"/>
      <c r="AI114" s="679"/>
      <c r="AJ114" s="680"/>
      <c r="AK114" s="678" t="s">
        <v>519</v>
      </c>
      <c r="AL114" s="679"/>
      <c r="AM114" s="679"/>
      <c r="AN114" s="679"/>
      <c r="AO114" s="680"/>
      <c r="AP114" s="737" t="s">
        <v>519</v>
      </c>
      <c r="AQ114" s="738"/>
      <c r="AR114" s="738"/>
      <c r="AS114" s="738"/>
      <c r="AT114" s="739"/>
      <c r="AU114" s="860"/>
      <c r="AV114" s="861"/>
      <c r="AW114" s="861"/>
      <c r="AX114" s="861"/>
      <c r="AY114" s="862"/>
      <c r="AZ114" s="807" t="s">
        <v>520</v>
      </c>
      <c r="BA114" s="735"/>
      <c r="BB114" s="735"/>
      <c r="BC114" s="735"/>
      <c r="BD114" s="735"/>
      <c r="BE114" s="735"/>
      <c r="BF114" s="735"/>
      <c r="BG114" s="735"/>
      <c r="BH114" s="735"/>
      <c r="BI114" s="735"/>
      <c r="BJ114" s="735"/>
      <c r="BK114" s="735"/>
      <c r="BL114" s="735"/>
      <c r="BM114" s="735"/>
      <c r="BN114" s="735"/>
      <c r="BO114" s="735"/>
      <c r="BP114" s="736"/>
      <c r="BQ114" s="792">
        <v>10862915</v>
      </c>
      <c r="BR114" s="791"/>
      <c r="BS114" s="791"/>
      <c r="BT114" s="791"/>
      <c r="BU114" s="791"/>
      <c r="BV114" s="791">
        <v>10661724</v>
      </c>
      <c r="BW114" s="791"/>
      <c r="BX114" s="791"/>
      <c r="BY114" s="791"/>
      <c r="BZ114" s="791"/>
      <c r="CA114" s="791">
        <v>10528537</v>
      </c>
      <c r="CB114" s="791"/>
      <c r="CC114" s="791"/>
      <c r="CD114" s="791"/>
      <c r="CE114" s="791"/>
      <c r="CF114" s="845">
        <v>49.6</v>
      </c>
      <c r="CG114" s="846"/>
      <c r="CH114" s="846"/>
      <c r="CI114" s="846"/>
      <c r="CJ114" s="846"/>
      <c r="CK114" s="891"/>
      <c r="CL114" s="746"/>
      <c r="CM114" s="759" t="s">
        <v>521</v>
      </c>
      <c r="CN114" s="760"/>
      <c r="CO114" s="760"/>
      <c r="CP114" s="760"/>
      <c r="CQ114" s="760"/>
      <c r="CR114" s="760"/>
      <c r="CS114" s="760"/>
      <c r="CT114" s="760"/>
      <c r="CU114" s="760"/>
      <c r="CV114" s="760"/>
      <c r="CW114" s="760"/>
      <c r="CX114" s="760"/>
      <c r="CY114" s="760"/>
      <c r="CZ114" s="760"/>
      <c r="DA114" s="760"/>
      <c r="DB114" s="760"/>
      <c r="DC114" s="760"/>
      <c r="DD114" s="760"/>
      <c r="DE114" s="760"/>
      <c r="DF114" s="761"/>
      <c r="DG114" s="713" t="s">
        <v>522</v>
      </c>
      <c r="DH114" s="679"/>
      <c r="DI114" s="679"/>
      <c r="DJ114" s="679"/>
      <c r="DK114" s="680"/>
      <c r="DL114" s="678" t="s">
        <v>522</v>
      </c>
      <c r="DM114" s="679"/>
      <c r="DN114" s="679"/>
      <c r="DO114" s="679"/>
      <c r="DP114" s="680"/>
      <c r="DQ114" s="678" t="s">
        <v>522</v>
      </c>
      <c r="DR114" s="679"/>
      <c r="DS114" s="679"/>
      <c r="DT114" s="679"/>
      <c r="DU114" s="680"/>
      <c r="DV114" s="737" t="s">
        <v>522</v>
      </c>
      <c r="DW114" s="738"/>
      <c r="DX114" s="738"/>
      <c r="DY114" s="738"/>
      <c r="DZ114" s="739"/>
    </row>
    <row r="115" spans="1:130" s="180" customFormat="1" ht="26.25" customHeight="1" x14ac:dyDescent="0.2">
      <c r="A115" s="879"/>
      <c r="B115" s="880"/>
      <c r="C115" s="735" t="s">
        <v>523</v>
      </c>
      <c r="D115" s="735"/>
      <c r="E115" s="735"/>
      <c r="F115" s="735"/>
      <c r="G115" s="735"/>
      <c r="H115" s="735"/>
      <c r="I115" s="735"/>
      <c r="J115" s="735"/>
      <c r="K115" s="735"/>
      <c r="L115" s="735"/>
      <c r="M115" s="735"/>
      <c r="N115" s="735"/>
      <c r="O115" s="735"/>
      <c r="P115" s="735"/>
      <c r="Q115" s="735"/>
      <c r="R115" s="735"/>
      <c r="S115" s="735"/>
      <c r="T115" s="735"/>
      <c r="U115" s="735"/>
      <c r="V115" s="735"/>
      <c r="W115" s="735"/>
      <c r="X115" s="735"/>
      <c r="Y115" s="735"/>
      <c r="Z115" s="736"/>
      <c r="AA115" s="872">
        <v>62331</v>
      </c>
      <c r="AB115" s="873"/>
      <c r="AC115" s="873"/>
      <c r="AD115" s="873"/>
      <c r="AE115" s="874"/>
      <c r="AF115" s="875">
        <v>63224</v>
      </c>
      <c r="AG115" s="873"/>
      <c r="AH115" s="873"/>
      <c r="AI115" s="873"/>
      <c r="AJ115" s="874"/>
      <c r="AK115" s="875">
        <v>51466</v>
      </c>
      <c r="AL115" s="873"/>
      <c r="AM115" s="873"/>
      <c r="AN115" s="873"/>
      <c r="AO115" s="874"/>
      <c r="AP115" s="883">
        <v>0.2</v>
      </c>
      <c r="AQ115" s="884"/>
      <c r="AR115" s="884"/>
      <c r="AS115" s="884"/>
      <c r="AT115" s="885"/>
      <c r="AU115" s="860"/>
      <c r="AV115" s="861"/>
      <c r="AW115" s="861"/>
      <c r="AX115" s="861"/>
      <c r="AY115" s="862"/>
      <c r="AZ115" s="807" t="s">
        <v>524</v>
      </c>
      <c r="BA115" s="735"/>
      <c r="BB115" s="735"/>
      <c r="BC115" s="735"/>
      <c r="BD115" s="735"/>
      <c r="BE115" s="735"/>
      <c r="BF115" s="735"/>
      <c r="BG115" s="735"/>
      <c r="BH115" s="735"/>
      <c r="BI115" s="735"/>
      <c r="BJ115" s="735"/>
      <c r="BK115" s="735"/>
      <c r="BL115" s="735"/>
      <c r="BM115" s="735"/>
      <c r="BN115" s="735"/>
      <c r="BO115" s="735"/>
      <c r="BP115" s="736"/>
      <c r="BQ115" s="792" t="s">
        <v>525</v>
      </c>
      <c r="BR115" s="791"/>
      <c r="BS115" s="791"/>
      <c r="BT115" s="791"/>
      <c r="BU115" s="791"/>
      <c r="BV115" s="791" t="s">
        <v>525</v>
      </c>
      <c r="BW115" s="791"/>
      <c r="BX115" s="791"/>
      <c r="BY115" s="791"/>
      <c r="BZ115" s="791"/>
      <c r="CA115" s="791" t="s">
        <v>525</v>
      </c>
      <c r="CB115" s="791"/>
      <c r="CC115" s="791"/>
      <c r="CD115" s="791"/>
      <c r="CE115" s="791"/>
      <c r="CF115" s="845" t="s">
        <v>525</v>
      </c>
      <c r="CG115" s="846"/>
      <c r="CH115" s="846"/>
      <c r="CI115" s="846"/>
      <c r="CJ115" s="846"/>
      <c r="CK115" s="891"/>
      <c r="CL115" s="746"/>
      <c r="CM115" s="807" t="s">
        <v>526</v>
      </c>
      <c r="CN115" s="876"/>
      <c r="CO115" s="876"/>
      <c r="CP115" s="876"/>
      <c r="CQ115" s="876"/>
      <c r="CR115" s="876"/>
      <c r="CS115" s="876"/>
      <c r="CT115" s="876"/>
      <c r="CU115" s="876"/>
      <c r="CV115" s="876"/>
      <c r="CW115" s="876"/>
      <c r="CX115" s="876"/>
      <c r="CY115" s="876"/>
      <c r="CZ115" s="876"/>
      <c r="DA115" s="876"/>
      <c r="DB115" s="876"/>
      <c r="DC115" s="876"/>
      <c r="DD115" s="876"/>
      <c r="DE115" s="876"/>
      <c r="DF115" s="736"/>
      <c r="DG115" s="713" t="s">
        <v>527</v>
      </c>
      <c r="DH115" s="679"/>
      <c r="DI115" s="679"/>
      <c r="DJ115" s="679"/>
      <c r="DK115" s="680"/>
      <c r="DL115" s="678" t="s">
        <v>527</v>
      </c>
      <c r="DM115" s="679"/>
      <c r="DN115" s="679"/>
      <c r="DO115" s="679"/>
      <c r="DP115" s="680"/>
      <c r="DQ115" s="678" t="s">
        <v>527</v>
      </c>
      <c r="DR115" s="679"/>
      <c r="DS115" s="679"/>
      <c r="DT115" s="679"/>
      <c r="DU115" s="680"/>
      <c r="DV115" s="737" t="s">
        <v>527</v>
      </c>
      <c r="DW115" s="738"/>
      <c r="DX115" s="738"/>
      <c r="DY115" s="738"/>
      <c r="DZ115" s="739"/>
    </row>
    <row r="116" spans="1:130" s="180" customFormat="1" ht="26.25" customHeight="1" x14ac:dyDescent="0.2">
      <c r="A116" s="881"/>
      <c r="B116" s="882"/>
      <c r="C116" s="836" t="s">
        <v>528</v>
      </c>
      <c r="D116" s="836"/>
      <c r="E116" s="836"/>
      <c r="F116" s="836"/>
      <c r="G116" s="836"/>
      <c r="H116" s="836"/>
      <c r="I116" s="836"/>
      <c r="J116" s="836"/>
      <c r="K116" s="836"/>
      <c r="L116" s="836"/>
      <c r="M116" s="836"/>
      <c r="N116" s="836"/>
      <c r="O116" s="836"/>
      <c r="P116" s="836"/>
      <c r="Q116" s="836"/>
      <c r="R116" s="836"/>
      <c r="S116" s="836"/>
      <c r="T116" s="836"/>
      <c r="U116" s="836"/>
      <c r="V116" s="836"/>
      <c r="W116" s="836"/>
      <c r="X116" s="836"/>
      <c r="Y116" s="836"/>
      <c r="Z116" s="837"/>
      <c r="AA116" s="713" t="s">
        <v>529</v>
      </c>
      <c r="AB116" s="679"/>
      <c r="AC116" s="679"/>
      <c r="AD116" s="679"/>
      <c r="AE116" s="680"/>
      <c r="AF116" s="678" t="s">
        <v>529</v>
      </c>
      <c r="AG116" s="679"/>
      <c r="AH116" s="679"/>
      <c r="AI116" s="679"/>
      <c r="AJ116" s="680"/>
      <c r="AK116" s="678" t="s">
        <v>529</v>
      </c>
      <c r="AL116" s="679"/>
      <c r="AM116" s="679"/>
      <c r="AN116" s="679"/>
      <c r="AO116" s="680"/>
      <c r="AP116" s="737" t="s">
        <v>529</v>
      </c>
      <c r="AQ116" s="738"/>
      <c r="AR116" s="738"/>
      <c r="AS116" s="738"/>
      <c r="AT116" s="739"/>
      <c r="AU116" s="860"/>
      <c r="AV116" s="861"/>
      <c r="AW116" s="861"/>
      <c r="AX116" s="861"/>
      <c r="AY116" s="862"/>
      <c r="AZ116" s="807" t="s">
        <v>530</v>
      </c>
      <c r="BA116" s="735"/>
      <c r="BB116" s="735"/>
      <c r="BC116" s="735"/>
      <c r="BD116" s="735"/>
      <c r="BE116" s="735"/>
      <c r="BF116" s="735"/>
      <c r="BG116" s="735"/>
      <c r="BH116" s="735"/>
      <c r="BI116" s="735"/>
      <c r="BJ116" s="735"/>
      <c r="BK116" s="735"/>
      <c r="BL116" s="735"/>
      <c r="BM116" s="735"/>
      <c r="BN116" s="735"/>
      <c r="BO116" s="735"/>
      <c r="BP116" s="736"/>
      <c r="BQ116" s="792" t="s">
        <v>531</v>
      </c>
      <c r="BR116" s="791"/>
      <c r="BS116" s="791"/>
      <c r="BT116" s="791"/>
      <c r="BU116" s="791"/>
      <c r="BV116" s="791" t="s">
        <v>531</v>
      </c>
      <c r="BW116" s="791"/>
      <c r="BX116" s="791"/>
      <c r="BY116" s="791"/>
      <c r="BZ116" s="791"/>
      <c r="CA116" s="791" t="s">
        <v>531</v>
      </c>
      <c r="CB116" s="791"/>
      <c r="CC116" s="791"/>
      <c r="CD116" s="791"/>
      <c r="CE116" s="791"/>
      <c r="CF116" s="845" t="s">
        <v>531</v>
      </c>
      <c r="CG116" s="846"/>
      <c r="CH116" s="846"/>
      <c r="CI116" s="846"/>
      <c r="CJ116" s="846"/>
      <c r="CK116" s="891"/>
      <c r="CL116" s="746"/>
      <c r="CM116" s="759" t="s">
        <v>532</v>
      </c>
      <c r="CN116" s="760"/>
      <c r="CO116" s="760"/>
      <c r="CP116" s="760"/>
      <c r="CQ116" s="760"/>
      <c r="CR116" s="760"/>
      <c r="CS116" s="760"/>
      <c r="CT116" s="760"/>
      <c r="CU116" s="760"/>
      <c r="CV116" s="760"/>
      <c r="CW116" s="760"/>
      <c r="CX116" s="760"/>
      <c r="CY116" s="760"/>
      <c r="CZ116" s="760"/>
      <c r="DA116" s="760"/>
      <c r="DB116" s="760"/>
      <c r="DC116" s="760"/>
      <c r="DD116" s="760"/>
      <c r="DE116" s="760"/>
      <c r="DF116" s="761"/>
      <c r="DG116" s="713">
        <v>286750</v>
      </c>
      <c r="DH116" s="679"/>
      <c r="DI116" s="679"/>
      <c r="DJ116" s="679"/>
      <c r="DK116" s="680"/>
      <c r="DL116" s="678">
        <v>254181</v>
      </c>
      <c r="DM116" s="679"/>
      <c r="DN116" s="679"/>
      <c r="DO116" s="679"/>
      <c r="DP116" s="680"/>
      <c r="DQ116" s="678">
        <v>232950</v>
      </c>
      <c r="DR116" s="679"/>
      <c r="DS116" s="679"/>
      <c r="DT116" s="679"/>
      <c r="DU116" s="680"/>
      <c r="DV116" s="737">
        <v>1.1000000000000001</v>
      </c>
      <c r="DW116" s="738"/>
      <c r="DX116" s="738"/>
      <c r="DY116" s="738"/>
      <c r="DZ116" s="739"/>
    </row>
    <row r="117" spans="1:130" s="180" customFormat="1" ht="26.25" customHeight="1" x14ac:dyDescent="0.2">
      <c r="A117" s="865" t="s">
        <v>239</v>
      </c>
      <c r="B117" s="866"/>
      <c r="C117" s="866"/>
      <c r="D117" s="866"/>
      <c r="E117" s="866"/>
      <c r="F117" s="866"/>
      <c r="G117" s="866"/>
      <c r="H117" s="866"/>
      <c r="I117" s="866"/>
      <c r="J117" s="866"/>
      <c r="K117" s="866"/>
      <c r="L117" s="866"/>
      <c r="M117" s="866"/>
      <c r="N117" s="866"/>
      <c r="O117" s="866"/>
      <c r="P117" s="866"/>
      <c r="Q117" s="866"/>
      <c r="R117" s="866"/>
      <c r="S117" s="866"/>
      <c r="T117" s="866"/>
      <c r="U117" s="866"/>
      <c r="V117" s="866"/>
      <c r="W117" s="866"/>
      <c r="X117" s="866"/>
      <c r="Y117" s="832" t="s">
        <v>533</v>
      </c>
      <c r="Z117" s="867"/>
      <c r="AA117" s="871">
        <v>6195575</v>
      </c>
      <c r="AB117" s="855"/>
      <c r="AC117" s="855"/>
      <c r="AD117" s="855"/>
      <c r="AE117" s="856"/>
      <c r="AF117" s="854">
        <v>5951895</v>
      </c>
      <c r="AG117" s="855"/>
      <c r="AH117" s="855"/>
      <c r="AI117" s="855"/>
      <c r="AJ117" s="856"/>
      <c r="AK117" s="854">
        <v>6162807</v>
      </c>
      <c r="AL117" s="855"/>
      <c r="AM117" s="855"/>
      <c r="AN117" s="855"/>
      <c r="AO117" s="856"/>
      <c r="AP117" s="868"/>
      <c r="AQ117" s="869"/>
      <c r="AR117" s="869"/>
      <c r="AS117" s="869"/>
      <c r="AT117" s="870"/>
      <c r="AU117" s="860"/>
      <c r="AV117" s="861"/>
      <c r="AW117" s="861"/>
      <c r="AX117" s="861"/>
      <c r="AY117" s="862"/>
      <c r="AZ117" s="835" t="s">
        <v>534</v>
      </c>
      <c r="BA117" s="836"/>
      <c r="BB117" s="836"/>
      <c r="BC117" s="836"/>
      <c r="BD117" s="836"/>
      <c r="BE117" s="836"/>
      <c r="BF117" s="836"/>
      <c r="BG117" s="836"/>
      <c r="BH117" s="836"/>
      <c r="BI117" s="836"/>
      <c r="BJ117" s="836"/>
      <c r="BK117" s="836"/>
      <c r="BL117" s="836"/>
      <c r="BM117" s="836"/>
      <c r="BN117" s="836"/>
      <c r="BO117" s="836"/>
      <c r="BP117" s="837"/>
      <c r="BQ117" s="815" t="s">
        <v>529</v>
      </c>
      <c r="BR117" s="812"/>
      <c r="BS117" s="812"/>
      <c r="BT117" s="812"/>
      <c r="BU117" s="812"/>
      <c r="BV117" s="812" t="s">
        <v>529</v>
      </c>
      <c r="BW117" s="812"/>
      <c r="BX117" s="812"/>
      <c r="BY117" s="812"/>
      <c r="BZ117" s="812"/>
      <c r="CA117" s="812" t="s">
        <v>529</v>
      </c>
      <c r="CB117" s="812"/>
      <c r="CC117" s="812"/>
      <c r="CD117" s="812"/>
      <c r="CE117" s="812"/>
      <c r="CF117" s="845" t="s">
        <v>529</v>
      </c>
      <c r="CG117" s="846"/>
      <c r="CH117" s="846"/>
      <c r="CI117" s="846"/>
      <c r="CJ117" s="846"/>
      <c r="CK117" s="891"/>
      <c r="CL117" s="746"/>
      <c r="CM117" s="759" t="s">
        <v>535</v>
      </c>
      <c r="CN117" s="760"/>
      <c r="CO117" s="760"/>
      <c r="CP117" s="760"/>
      <c r="CQ117" s="760"/>
      <c r="CR117" s="760"/>
      <c r="CS117" s="760"/>
      <c r="CT117" s="760"/>
      <c r="CU117" s="760"/>
      <c r="CV117" s="760"/>
      <c r="CW117" s="760"/>
      <c r="CX117" s="760"/>
      <c r="CY117" s="760"/>
      <c r="CZ117" s="760"/>
      <c r="DA117" s="760"/>
      <c r="DB117" s="760"/>
      <c r="DC117" s="760"/>
      <c r="DD117" s="760"/>
      <c r="DE117" s="760"/>
      <c r="DF117" s="761"/>
      <c r="DG117" s="713" t="s">
        <v>476</v>
      </c>
      <c r="DH117" s="679"/>
      <c r="DI117" s="679"/>
      <c r="DJ117" s="679"/>
      <c r="DK117" s="680"/>
      <c r="DL117" s="678" t="s">
        <v>476</v>
      </c>
      <c r="DM117" s="679"/>
      <c r="DN117" s="679"/>
      <c r="DO117" s="679"/>
      <c r="DP117" s="680"/>
      <c r="DQ117" s="678" t="s">
        <v>476</v>
      </c>
      <c r="DR117" s="679"/>
      <c r="DS117" s="679"/>
      <c r="DT117" s="679"/>
      <c r="DU117" s="680"/>
      <c r="DV117" s="737" t="s">
        <v>476</v>
      </c>
      <c r="DW117" s="738"/>
      <c r="DX117" s="738"/>
      <c r="DY117" s="738"/>
      <c r="DZ117" s="739"/>
    </row>
    <row r="118" spans="1:130" s="180" customFormat="1" ht="26.25" customHeight="1" x14ac:dyDescent="0.2">
      <c r="A118" s="865" t="s">
        <v>497</v>
      </c>
      <c r="B118" s="866"/>
      <c r="C118" s="866"/>
      <c r="D118" s="866"/>
      <c r="E118" s="866"/>
      <c r="F118" s="866"/>
      <c r="G118" s="866"/>
      <c r="H118" s="866"/>
      <c r="I118" s="866"/>
      <c r="J118" s="866"/>
      <c r="K118" s="866"/>
      <c r="L118" s="866"/>
      <c r="M118" s="866"/>
      <c r="N118" s="866"/>
      <c r="O118" s="866"/>
      <c r="P118" s="866"/>
      <c r="Q118" s="866"/>
      <c r="R118" s="866"/>
      <c r="S118" s="866"/>
      <c r="T118" s="866"/>
      <c r="U118" s="866"/>
      <c r="V118" s="866"/>
      <c r="W118" s="866"/>
      <c r="X118" s="866"/>
      <c r="Y118" s="866"/>
      <c r="Z118" s="867"/>
      <c r="AA118" s="850" t="s">
        <v>495</v>
      </c>
      <c r="AB118" s="851"/>
      <c r="AC118" s="851"/>
      <c r="AD118" s="851"/>
      <c r="AE118" s="852"/>
      <c r="AF118" s="850" t="s">
        <v>347</v>
      </c>
      <c r="AG118" s="851"/>
      <c r="AH118" s="851"/>
      <c r="AI118" s="851"/>
      <c r="AJ118" s="852"/>
      <c r="AK118" s="850" t="s">
        <v>346</v>
      </c>
      <c r="AL118" s="851"/>
      <c r="AM118" s="851"/>
      <c r="AN118" s="851"/>
      <c r="AO118" s="852"/>
      <c r="AP118" s="850" t="s">
        <v>496</v>
      </c>
      <c r="AQ118" s="851"/>
      <c r="AR118" s="851"/>
      <c r="AS118" s="851"/>
      <c r="AT118" s="853"/>
      <c r="AU118" s="863"/>
      <c r="AV118" s="864"/>
      <c r="AW118" s="864"/>
      <c r="AX118" s="864"/>
      <c r="AY118" s="864"/>
      <c r="AZ118" s="212" t="s">
        <v>239</v>
      </c>
      <c r="BA118" s="212"/>
      <c r="BB118" s="212"/>
      <c r="BC118" s="212"/>
      <c r="BD118" s="212"/>
      <c r="BE118" s="212"/>
      <c r="BF118" s="212"/>
      <c r="BG118" s="212"/>
      <c r="BH118" s="212"/>
      <c r="BI118" s="212"/>
      <c r="BJ118" s="212"/>
      <c r="BK118" s="212"/>
      <c r="BL118" s="212"/>
      <c r="BM118" s="212"/>
      <c r="BN118" s="212"/>
      <c r="BO118" s="832" t="s">
        <v>536</v>
      </c>
      <c r="BP118" s="833"/>
      <c r="BQ118" s="815">
        <v>68976035</v>
      </c>
      <c r="BR118" s="812"/>
      <c r="BS118" s="812"/>
      <c r="BT118" s="812"/>
      <c r="BU118" s="812"/>
      <c r="BV118" s="812">
        <v>69102878</v>
      </c>
      <c r="BW118" s="812"/>
      <c r="BX118" s="812"/>
      <c r="BY118" s="812"/>
      <c r="BZ118" s="812"/>
      <c r="CA118" s="812">
        <v>69880146</v>
      </c>
      <c r="CB118" s="812"/>
      <c r="CC118" s="812"/>
      <c r="CD118" s="812"/>
      <c r="CE118" s="812"/>
      <c r="CF118" s="700"/>
      <c r="CG118" s="701"/>
      <c r="CH118" s="701"/>
      <c r="CI118" s="701"/>
      <c r="CJ118" s="822"/>
      <c r="CK118" s="891"/>
      <c r="CL118" s="746"/>
      <c r="CM118" s="759" t="s">
        <v>537</v>
      </c>
      <c r="CN118" s="760"/>
      <c r="CO118" s="760"/>
      <c r="CP118" s="760"/>
      <c r="CQ118" s="760"/>
      <c r="CR118" s="760"/>
      <c r="CS118" s="760"/>
      <c r="CT118" s="760"/>
      <c r="CU118" s="760"/>
      <c r="CV118" s="760"/>
      <c r="CW118" s="760"/>
      <c r="CX118" s="760"/>
      <c r="CY118" s="760"/>
      <c r="CZ118" s="760"/>
      <c r="DA118" s="760"/>
      <c r="DB118" s="760"/>
      <c r="DC118" s="760"/>
      <c r="DD118" s="760"/>
      <c r="DE118" s="760"/>
      <c r="DF118" s="761"/>
      <c r="DG118" s="713" t="s">
        <v>538</v>
      </c>
      <c r="DH118" s="679"/>
      <c r="DI118" s="679"/>
      <c r="DJ118" s="679"/>
      <c r="DK118" s="680"/>
      <c r="DL118" s="678" t="s">
        <v>538</v>
      </c>
      <c r="DM118" s="679"/>
      <c r="DN118" s="679"/>
      <c r="DO118" s="679"/>
      <c r="DP118" s="680"/>
      <c r="DQ118" s="678" t="s">
        <v>538</v>
      </c>
      <c r="DR118" s="679"/>
      <c r="DS118" s="679"/>
      <c r="DT118" s="679"/>
      <c r="DU118" s="680"/>
      <c r="DV118" s="737" t="s">
        <v>538</v>
      </c>
      <c r="DW118" s="738"/>
      <c r="DX118" s="738"/>
      <c r="DY118" s="738"/>
      <c r="DZ118" s="739"/>
    </row>
    <row r="119" spans="1:130" s="180" customFormat="1" ht="26.25" customHeight="1" x14ac:dyDescent="0.2">
      <c r="A119" s="743" t="s">
        <v>500</v>
      </c>
      <c r="B119" s="744"/>
      <c r="C119" s="749" t="s">
        <v>501</v>
      </c>
      <c r="D119" s="750"/>
      <c r="E119" s="750"/>
      <c r="F119" s="750"/>
      <c r="G119" s="750"/>
      <c r="H119" s="750"/>
      <c r="I119" s="750"/>
      <c r="J119" s="750"/>
      <c r="K119" s="750"/>
      <c r="L119" s="750"/>
      <c r="M119" s="750"/>
      <c r="N119" s="750"/>
      <c r="O119" s="750"/>
      <c r="P119" s="750"/>
      <c r="Q119" s="750"/>
      <c r="R119" s="750"/>
      <c r="S119" s="750"/>
      <c r="T119" s="750"/>
      <c r="U119" s="750"/>
      <c r="V119" s="750"/>
      <c r="W119" s="750"/>
      <c r="X119" s="750"/>
      <c r="Y119" s="750"/>
      <c r="Z119" s="751"/>
      <c r="AA119" s="752" t="s">
        <v>502</v>
      </c>
      <c r="AB119" s="753"/>
      <c r="AC119" s="753"/>
      <c r="AD119" s="753"/>
      <c r="AE119" s="754"/>
      <c r="AF119" s="755" t="s">
        <v>502</v>
      </c>
      <c r="AG119" s="753"/>
      <c r="AH119" s="753"/>
      <c r="AI119" s="753"/>
      <c r="AJ119" s="754"/>
      <c r="AK119" s="755" t="s">
        <v>502</v>
      </c>
      <c r="AL119" s="753"/>
      <c r="AM119" s="753"/>
      <c r="AN119" s="753"/>
      <c r="AO119" s="754"/>
      <c r="AP119" s="762" t="s">
        <v>502</v>
      </c>
      <c r="AQ119" s="763"/>
      <c r="AR119" s="763"/>
      <c r="AS119" s="763"/>
      <c r="AT119" s="764"/>
      <c r="AU119" s="824" t="s">
        <v>539</v>
      </c>
      <c r="AV119" s="825"/>
      <c r="AW119" s="825"/>
      <c r="AX119" s="825"/>
      <c r="AY119" s="826"/>
      <c r="AZ119" s="719" t="s">
        <v>540</v>
      </c>
      <c r="BA119" s="720"/>
      <c r="BB119" s="720"/>
      <c r="BC119" s="720"/>
      <c r="BD119" s="720"/>
      <c r="BE119" s="720"/>
      <c r="BF119" s="720"/>
      <c r="BG119" s="720"/>
      <c r="BH119" s="720"/>
      <c r="BI119" s="720"/>
      <c r="BJ119" s="720"/>
      <c r="BK119" s="720"/>
      <c r="BL119" s="720"/>
      <c r="BM119" s="720"/>
      <c r="BN119" s="720"/>
      <c r="BO119" s="720"/>
      <c r="BP119" s="721"/>
      <c r="BQ119" s="794">
        <v>5645241</v>
      </c>
      <c r="BR119" s="793"/>
      <c r="BS119" s="793"/>
      <c r="BT119" s="793"/>
      <c r="BU119" s="793"/>
      <c r="BV119" s="793">
        <v>7084037</v>
      </c>
      <c r="BW119" s="793"/>
      <c r="BX119" s="793"/>
      <c r="BY119" s="793"/>
      <c r="BZ119" s="793"/>
      <c r="CA119" s="793">
        <v>7491079</v>
      </c>
      <c r="CB119" s="793"/>
      <c r="CC119" s="793"/>
      <c r="CD119" s="793"/>
      <c r="CE119" s="793"/>
      <c r="CF119" s="810">
        <v>35.299999999999997</v>
      </c>
      <c r="CG119" s="811"/>
      <c r="CH119" s="811"/>
      <c r="CI119" s="811"/>
      <c r="CJ119" s="811"/>
      <c r="CK119" s="892"/>
      <c r="CL119" s="748"/>
      <c r="CM119" s="756" t="s">
        <v>541</v>
      </c>
      <c r="CN119" s="757"/>
      <c r="CO119" s="757"/>
      <c r="CP119" s="757"/>
      <c r="CQ119" s="757"/>
      <c r="CR119" s="757"/>
      <c r="CS119" s="757"/>
      <c r="CT119" s="757"/>
      <c r="CU119" s="757"/>
      <c r="CV119" s="757"/>
      <c r="CW119" s="757"/>
      <c r="CX119" s="757"/>
      <c r="CY119" s="757"/>
      <c r="CZ119" s="757"/>
      <c r="DA119" s="757"/>
      <c r="DB119" s="757"/>
      <c r="DC119" s="757"/>
      <c r="DD119" s="757"/>
      <c r="DE119" s="757"/>
      <c r="DF119" s="758"/>
      <c r="DG119" s="674">
        <v>129835</v>
      </c>
      <c r="DH119" s="675"/>
      <c r="DI119" s="675"/>
      <c r="DJ119" s="675"/>
      <c r="DK119" s="676"/>
      <c r="DL119" s="677">
        <v>101357</v>
      </c>
      <c r="DM119" s="675"/>
      <c r="DN119" s="675"/>
      <c r="DO119" s="675"/>
      <c r="DP119" s="676"/>
      <c r="DQ119" s="677">
        <v>69083</v>
      </c>
      <c r="DR119" s="675"/>
      <c r="DS119" s="675"/>
      <c r="DT119" s="675"/>
      <c r="DU119" s="676"/>
      <c r="DV119" s="795">
        <v>0.3</v>
      </c>
      <c r="DW119" s="796"/>
      <c r="DX119" s="796"/>
      <c r="DY119" s="796"/>
      <c r="DZ119" s="797"/>
    </row>
    <row r="120" spans="1:130" s="180" customFormat="1" ht="26.25" customHeight="1" x14ac:dyDescent="0.2">
      <c r="A120" s="745"/>
      <c r="B120" s="746"/>
      <c r="C120" s="759" t="s">
        <v>507</v>
      </c>
      <c r="D120" s="760"/>
      <c r="E120" s="760"/>
      <c r="F120" s="760"/>
      <c r="G120" s="760"/>
      <c r="H120" s="760"/>
      <c r="I120" s="760"/>
      <c r="J120" s="760"/>
      <c r="K120" s="760"/>
      <c r="L120" s="760"/>
      <c r="M120" s="760"/>
      <c r="N120" s="760"/>
      <c r="O120" s="760"/>
      <c r="P120" s="760"/>
      <c r="Q120" s="760"/>
      <c r="R120" s="760"/>
      <c r="S120" s="760"/>
      <c r="T120" s="760"/>
      <c r="U120" s="760"/>
      <c r="V120" s="760"/>
      <c r="W120" s="760"/>
      <c r="X120" s="760"/>
      <c r="Y120" s="760"/>
      <c r="Z120" s="761"/>
      <c r="AA120" s="713" t="s">
        <v>508</v>
      </c>
      <c r="AB120" s="679"/>
      <c r="AC120" s="679"/>
      <c r="AD120" s="679"/>
      <c r="AE120" s="680"/>
      <c r="AF120" s="678" t="s">
        <v>508</v>
      </c>
      <c r="AG120" s="679"/>
      <c r="AH120" s="679"/>
      <c r="AI120" s="679"/>
      <c r="AJ120" s="680"/>
      <c r="AK120" s="678" t="s">
        <v>508</v>
      </c>
      <c r="AL120" s="679"/>
      <c r="AM120" s="679"/>
      <c r="AN120" s="679"/>
      <c r="AO120" s="680"/>
      <c r="AP120" s="737" t="s">
        <v>508</v>
      </c>
      <c r="AQ120" s="738"/>
      <c r="AR120" s="738"/>
      <c r="AS120" s="738"/>
      <c r="AT120" s="739"/>
      <c r="AU120" s="827"/>
      <c r="AV120" s="828"/>
      <c r="AW120" s="828"/>
      <c r="AX120" s="828"/>
      <c r="AY120" s="829"/>
      <c r="AZ120" s="807" t="s">
        <v>542</v>
      </c>
      <c r="BA120" s="735"/>
      <c r="BB120" s="735"/>
      <c r="BC120" s="735"/>
      <c r="BD120" s="735"/>
      <c r="BE120" s="735"/>
      <c r="BF120" s="735"/>
      <c r="BG120" s="735"/>
      <c r="BH120" s="735"/>
      <c r="BI120" s="735"/>
      <c r="BJ120" s="735"/>
      <c r="BK120" s="735"/>
      <c r="BL120" s="735"/>
      <c r="BM120" s="735"/>
      <c r="BN120" s="735"/>
      <c r="BO120" s="735"/>
      <c r="BP120" s="736"/>
      <c r="BQ120" s="792">
        <v>5375412</v>
      </c>
      <c r="BR120" s="791"/>
      <c r="BS120" s="791"/>
      <c r="BT120" s="791"/>
      <c r="BU120" s="791"/>
      <c r="BV120" s="791">
        <v>5720006</v>
      </c>
      <c r="BW120" s="791"/>
      <c r="BX120" s="791"/>
      <c r="BY120" s="791"/>
      <c r="BZ120" s="791"/>
      <c r="CA120" s="791">
        <v>6265605</v>
      </c>
      <c r="CB120" s="791"/>
      <c r="CC120" s="791"/>
      <c r="CD120" s="791"/>
      <c r="CE120" s="791"/>
      <c r="CF120" s="845">
        <v>29.5</v>
      </c>
      <c r="CG120" s="846"/>
      <c r="CH120" s="846"/>
      <c r="CI120" s="846"/>
      <c r="CJ120" s="846"/>
      <c r="CK120" s="838" t="s">
        <v>543</v>
      </c>
      <c r="CL120" s="783"/>
      <c r="CM120" s="783"/>
      <c r="CN120" s="783"/>
      <c r="CO120" s="784"/>
      <c r="CP120" s="842" t="s">
        <v>544</v>
      </c>
      <c r="CQ120" s="843"/>
      <c r="CR120" s="843"/>
      <c r="CS120" s="843"/>
      <c r="CT120" s="843"/>
      <c r="CU120" s="843"/>
      <c r="CV120" s="843"/>
      <c r="CW120" s="843"/>
      <c r="CX120" s="843"/>
      <c r="CY120" s="843"/>
      <c r="CZ120" s="843"/>
      <c r="DA120" s="843"/>
      <c r="DB120" s="843"/>
      <c r="DC120" s="843"/>
      <c r="DD120" s="843"/>
      <c r="DE120" s="843"/>
      <c r="DF120" s="844"/>
      <c r="DG120" s="794">
        <v>9501093</v>
      </c>
      <c r="DH120" s="793"/>
      <c r="DI120" s="793"/>
      <c r="DJ120" s="793"/>
      <c r="DK120" s="793"/>
      <c r="DL120" s="793">
        <v>9269559</v>
      </c>
      <c r="DM120" s="793"/>
      <c r="DN120" s="793"/>
      <c r="DO120" s="793"/>
      <c r="DP120" s="793"/>
      <c r="DQ120" s="793">
        <v>10240143</v>
      </c>
      <c r="DR120" s="793"/>
      <c r="DS120" s="793"/>
      <c r="DT120" s="793"/>
      <c r="DU120" s="793"/>
      <c r="DV120" s="778">
        <v>48.3</v>
      </c>
      <c r="DW120" s="778"/>
      <c r="DX120" s="778"/>
      <c r="DY120" s="778"/>
      <c r="DZ120" s="779"/>
    </row>
    <row r="121" spans="1:130" s="180" customFormat="1" ht="26.25" customHeight="1" x14ac:dyDescent="0.2">
      <c r="A121" s="745"/>
      <c r="B121" s="746"/>
      <c r="C121" s="847" t="s">
        <v>545</v>
      </c>
      <c r="D121" s="848"/>
      <c r="E121" s="848"/>
      <c r="F121" s="848"/>
      <c r="G121" s="848"/>
      <c r="H121" s="848"/>
      <c r="I121" s="848"/>
      <c r="J121" s="848"/>
      <c r="K121" s="848"/>
      <c r="L121" s="848"/>
      <c r="M121" s="848"/>
      <c r="N121" s="848"/>
      <c r="O121" s="848"/>
      <c r="P121" s="848"/>
      <c r="Q121" s="848"/>
      <c r="R121" s="848"/>
      <c r="S121" s="848"/>
      <c r="T121" s="848"/>
      <c r="U121" s="848"/>
      <c r="V121" s="848"/>
      <c r="W121" s="848"/>
      <c r="X121" s="848"/>
      <c r="Y121" s="848"/>
      <c r="Z121" s="849"/>
      <c r="AA121" s="713" t="s">
        <v>513</v>
      </c>
      <c r="AB121" s="679"/>
      <c r="AC121" s="679"/>
      <c r="AD121" s="679"/>
      <c r="AE121" s="680"/>
      <c r="AF121" s="678" t="s">
        <v>513</v>
      </c>
      <c r="AG121" s="679"/>
      <c r="AH121" s="679"/>
      <c r="AI121" s="679"/>
      <c r="AJ121" s="680"/>
      <c r="AK121" s="678" t="s">
        <v>513</v>
      </c>
      <c r="AL121" s="679"/>
      <c r="AM121" s="679"/>
      <c r="AN121" s="679"/>
      <c r="AO121" s="680"/>
      <c r="AP121" s="737" t="s">
        <v>513</v>
      </c>
      <c r="AQ121" s="738"/>
      <c r="AR121" s="738"/>
      <c r="AS121" s="738"/>
      <c r="AT121" s="739"/>
      <c r="AU121" s="827"/>
      <c r="AV121" s="828"/>
      <c r="AW121" s="828"/>
      <c r="AX121" s="828"/>
      <c r="AY121" s="829"/>
      <c r="AZ121" s="835" t="s">
        <v>546</v>
      </c>
      <c r="BA121" s="836"/>
      <c r="BB121" s="836"/>
      <c r="BC121" s="836"/>
      <c r="BD121" s="836"/>
      <c r="BE121" s="836"/>
      <c r="BF121" s="836"/>
      <c r="BG121" s="836"/>
      <c r="BH121" s="836"/>
      <c r="BI121" s="836"/>
      <c r="BJ121" s="836"/>
      <c r="BK121" s="836"/>
      <c r="BL121" s="836"/>
      <c r="BM121" s="836"/>
      <c r="BN121" s="836"/>
      <c r="BO121" s="836"/>
      <c r="BP121" s="837"/>
      <c r="BQ121" s="815">
        <v>40793148</v>
      </c>
      <c r="BR121" s="812"/>
      <c r="BS121" s="812"/>
      <c r="BT121" s="812"/>
      <c r="BU121" s="812"/>
      <c r="BV121" s="812">
        <v>43276338</v>
      </c>
      <c r="BW121" s="812"/>
      <c r="BX121" s="812"/>
      <c r="BY121" s="812"/>
      <c r="BZ121" s="812"/>
      <c r="CA121" s="812">
        <v>44734645</v>
      </c>
      <c r="CB121" s="812"/>
      <c r="CC121" s="812"/>
      <c r="CD121" s="812"/>
      <c r="CE121" s="812"/>
      <c r="CF121" s="813">
        <v>210.8</v>
      </c>
      <c r="CG121" s="814"/>
      <c r="CH121" s="814"/>
      <c r="CI121" s="814"/>
      <c r="CJ121" s="814"/>
      <c r="CK121" s="839"/>
      <c r="CL121" s="785"/>
      <c r="CM121" s="785"/>
      <c r="CN121" s="785"/>
      <c r="CO121" s="786"/>
      <c r="CP121" s="780" t="s">
        <v>547</v>
      </c>
      <c r="CQ121" s="781"/>
      <c r="CR121" s="781"/>
      <c r="CS121" s="781"/>
      <c r="CT121" s="781"/>
      <c r="CU121" s="781"/>
      <c r="CV121" s="781"/>
      <c r="CW121" s="781"/>
      <c r="CX121" s="781"/>
      <c r="CY121" s="781"/>
      <c r="CZ121" s="781"/>
      <c r="DA121" s="781"/>
      <c r="DB121" s="781"/>
      <c r="DC121" s="781"/>
      <c r="DD121" s="781"/>
      <c r="DE121" s="781"/>
      <c r="DF121" s="782"/>
      <c r="DG121" s="792">
        <v>1319419</v>
      </c>
      <c r="DH121" s="791"/>
      <c r="DI121" s="791"/>
      <c r="DJ121" s="791"/>
      <c r="DK121" s="791"/>
      <c r="DL121" s="791">
        <v>1129589</v>
      </c>
      <c r="DM121" s="791"/>
      <c r="DN121" s="791"/>
      <c r="DO121" s="791"/>
      <c r="DP121" s="791"/>
      <c r="DQ121" s="791">
        <v>1052082</v>
      </c>
      <c r="DR121" s="791"/>
      <c r="DS121" s="791"/>
      <c r="DT121" s="791"/>
      <c r="DU121" s="791"/>
      <c r="DV121" s="798">
        <v>5</v>
      </c>
      <c r="DW121" s="798"/>
      <c r="DX121" s="798"/>
      <c r="DY121" s="798"/>
      <c r="DZ121" s="799"/>
    </row>
    <row r="122" spans="1:130" s="180" customFormat="1" ht="26.25" customHeight="1" x14ac:dyDescent="0.2">
      <c r="A122" s="745"/>
      <c r="B122" s="746"/>
      <c r="C122" s="759" t="s">
        <v>521</v>
      </c>
      <c r="D122" s="760"/>
      <c r="E122" s="760"/>
      <c r="F122" s="760"/>
      <c r="G122" s="760"/>
      <c r="H122" s="760"/>
      <c r="I122" s="760"/>
      <c r="J122" s="760"/>
      <c r="K122" s="760"/>
      <c r="L122" s="760"/>
      <c r="M122" s="760"/>
      <c r="N122" s="760"/>
      <c r="O122" s="760"/>
      <c r="P122" s="760"/>
      <c r="Q122" s="760"/>
      <c r="R122" s="760"/>
      <c r="S122" s="760"/>
      <c r="T122" s="760"/>
      <c r="U122" s="760"/>
      <c r="V122" s="760"/>
      <c r="W122" s="760"/>
      <c r="X122" s="760"/>
      <c r="Y122" s="760"/>
      <c r="Z122" s="761"/>
      <c r="AA122" s="713">
        <v>26416</v>
      </c>
      <c r="AB122" s="679"/>
      <c r="AC122" s="679"/>
      <c r="AD122" s="679"/>
      <c r="AE122" s="680"/>
      <c r="AF122" s="678">
        <v>27968</v>
      </c>
      <c r="AG122" s="679"/>
      <c r="AH122" s="679"/>
      <c r="AI122" s="679"/>
      <c r="AJ122" s="680"/>
      <c r="AK122" s="678">
        <v>27456</v>
      </c>
      <c r="AL122" s="679"/>
      <c r="AM122" s="679"/>
      <c r="AN122" s="679"/>
      <c r="AO122" s="680"/>
      <c r="AP122" s="737">
        <v>0.1</v>
      </c>
      <c r="AQ122" s="738"/>
      <c r="AR122" s="738"/>
      <c r="AS122" s="738"/>
      <c r="AT122" s="739"/>
      <c r="AU122" s="830"/>
      <c r="AV122" s="831"/>
      <c r="AW122" s="831"/>
      <c r="AX122" s="831"/>
      <c r="AY122" s="831"/>
      <c r="AZ122" s="212" t="s">
        <v>239</v>
      </c>
      <c r="BA122" s="212"/>
      <c r="BB122" s="212"/>
      <c r="BC122" s="212"/>
      <c r="BD122" s="212"/>
      <c r="BE122" s="212"/>
      <c r="BF122" s="212"/>
      <c r="BG122" s="212"/>
      <c r="BH122" s="212"/>
      <c r="BI122" s="212"/>
      <c r="BJ122" s="212"/>
      <c r="BK122" s="212"/>
      <c r="BL122" s="212"/>
      <c r="BM122" s="212"/>
      <c r="BN122" s="212"/>
      <c r="BO122" s="832" t="s">
        <v>548</v>
      </c>
      <c r="BP122" s="833"/>
      <c r="BQ122" s="834">
        <v>51813801</v>
      </c>
      <c r="BR122" s="823"/>
      <c r="BS122" s="823"/>
      <c r="BT122" s="823"/>
      <c r="BU122" s="823"/>
      <c r="BV122" s="823">
        <v>56080381</v>
      </c>
      <c r="BW122" s="823"/>
      <c r="BX122" s="823"/>
      <c r="BY122" s="823"/>
      <c r="BZ122" s="823"/>
      <c r="CA122" s="823">
        <v>58491329</v>
      </c>
      <c r="CB122" s="823"/>
      <c r="CC122" s="823"/>
      <c r="CD122" s="823"/>
      <c r="CE122" s="823"/>
      <c r="CF122" s="700"/>
      <c r="CG122" s="701"/>
      <c r="CH122" s="701"/>
      <c r="CI122" s="701"/>
      <c r="CJ122" s="822"/>
      <c r="CK122" s="839"/>
      <c r="CL122" s="785"/>
      <c r="CM122" s="785"/>
      <c r="CN122" s="785"/>
      <c r="CO122" s="786"/>
      <c r="CP122" s="780" t="s">
        <v>549</v>
      </c>
      <c r="CQ122" s="781"/>
      <c r="CR122" s="781"/>
      <c r="CS122" s="781"/>
      <c r="CT122" s="781"/>
      <c r="CU122" s="781"/>
      <c r="CV122" s="781"/>
      <c r="CW122" s="781"/>
      <c r="CX122" s="781"/>
      <c r="CY122" s="781"/>
      <c r="CZ122" s="781"/>
      <c r="DA122" s="781"/>
      <c r="DB122" s="781"/>
      <c r="DC122" s="781"/>
      <c r="DD122" s="781"/>
      <c r="DE122" s="781"/>
      <c r="DF122" s="782"/>
      <c r="DG122" s="792">
        <v>4584</v>
      </c>
      <c r="DH122" s="791"/>
      <c r="DI122" s="791"/>
      <c r="DJ122" s="791"/>
      <c r="DK122" s="791"/>
      <c r="DL122" s="791">
        <v>4178</v>
      </c>
      <c r="DM122" s="791"/>
      <c r="DN122" s="791"/>
      <c r="DO122" s="791"/>
      <c r="DP122" s="791"/>
      <c r="DQ122" s="791">
        <v>3806</v>
      </c>
      <c r="DR122" s="791"/>
      <c r="DS122" s="791"/>
      <c r="DT122" s="791"/>
      <c r="DU122" s="791"/>
      <c r="DV122" s="798">
        <v>0</v>
      </c>
      <c r="DW122" s="798"/>
      <c r="DX122" s="798"/>
      <c r="DY122" s="798"/>
      <c r="DZ122" s="799"/>
    </row>
    <row r="123" spans="1:130" s="180" customFormat="1" ht="26.25" customHeight="1" thickBot="1" x14ac:dyDescent="0.25">
      <c r="A123" s="745"/>
      <c r="B123" s="746"/>
      <c r="C123" s="759" t="s">
        <v>532</v>
      </c>
      <c r="D123" s="760"/>
      <c r="E123" s="760"/>
      <c r="F123" s="760"/>
      <c r="G123" s="760"/>
      <c r="H123" s="760"/>
      <c r="I123" s="760"/>
      <c r="J123" s="760"/>
      <c r="K123" s="760"/>
      <c r="L123" s="760"/>
      <c r="M123" s="760"/>
      <c r="N123" s="760"/>
      <c r="O123" s="760"/>
      <c r="P123" s="760"/>
      <c r="Q123" s="760"/>
      <c r="R123" s="760"/>
      <c r="S123" s="760"/>
      <c r="T123" s="760"/>
      <c r="U123" s="760"/>
      <c r="V123" s="760"/>
      <c r="W123" s="760"/>
      <c r="X123" s="760"/>
      <c r="Y123" s="760"/>
      <c r="Z123" s="761"/>
      <c r="AA123" s="713">
        <v>9467</v>
      </c>
      <c r="AB123" s="679"/>
      <c r="AC123" s="679"/>
      <c r="AD123" s="679"/>
      <c r="AE123" s="680"/>
      <c r="AF123" s="678">
        <v>9329</v>
      </c>
      <c r="AG123" s="679"/>
      <c r="AH123" s="679"/>
      <c r="AI123" s="679"/>
      <c r="AJ123" s="680"/>
      <c r="AK123" s="678">
        <v>9191</v>
      </c>
      <c r="AL123" s="679"/>
      <c r="AM123" s="679"/>
      <c r="AN123" s="679"/>
      <c r="AO123" s="680"/>
      <c r="AP123" s="737">
        <v>0</v>
      </c>
      <c r="AQ123" s="738"/>
      <c r="AR123" s="738"/>
      <c r="AS123" s="738"/>
      <c r="AT123" s="739"/>
      <c r="AU123" s="816" t="s">
        <v>550</v>
      </c>
      <c r="AV123" s="817"/>
      <c r="AW123" s="817"/>
      <c r="AX123" s="817"/>
      <c r="AY123" s="817"/>
      <c r="AZ123" s="817"/>
      <c r="BA123" s="817"/>
      <c r="BB123" s="817"/>
      <c r="BC123" s="817"/>
      <c r="BD123" s="817"/>
      <c r="BE123" s="817"/>
      <c r="BF123" s="817"/>
      <c r="BG123" s="817"/>
      <c r="BH123" s="817"/>
      <c r="BI123" s="817"/>
      <c r="BJ123" s="817"/>
      <c r="BK123" s="817"/>
      <c r="BL123" s="817"/>
      <c r="BM123" s="817"/>
      <c r="BN123" s="817"/>
      <c r="BO123" s="817"/>
      <c r="BP123" s="818"/>
      <c r="BQ123" s="819">
        <v>81.900000000000006</v>
      </c>
      <c r="BR123" s="820"/>
      <c r="BS123" s="820"/>
      <c r="BT123" s="820"/>
      <c r="BU123" s="820"/>
      <c r="BV123" s="820">
        <v>60.2</v>
      </c>
      <c r="BW123" s="820"/>
      <c r="BX123" s="820"/>
      <c r="BY123" s="820"/>
      <c r="BZ123" s="820"/>
      <c r="CA123" s="820">
        <v>53.6</v>
      </c>
      <c r="CB123" s="820"/>
      <c r="CC123" s="820"/>
      <c r="CD123" s="820"/>
      <c r="CE123" s="820"/>
      <c r="CF123" s="690"/>
      <c r="CG123" s="691"/>
      <c r="CH123" s="691"/>
      <c r="CI123" s="691"/>
      <c r="CJ123" s="821"/>
      <c r="CK123" s="839"/>
      <c r="CL123" s="785"/>
      <c r="CM123" s="785"/>
      <c r="CN123" s="785"/>
      <c r="CO123" s="786"/>
      <c r="CP123" s="780" t="s">
        <v>551</v>
      </c>
      <c r="CQ123" s="781"/>
      <c r="CR123" s="781"/>
      <c r="CS123" s="781"/>
      <c r="CT123" s="781"/>
      <c r="CU123" s="781"/>
      <c r="CV123" s="781"/>
      <c r="CW123" s="781"/>
      <c r="CX123" s="781"/>
      <c r="CY123" s="781"/>
      <c r="CZ123" s="781"/>
      <c r="DA123" s="781"/>
      <c r="DB123" s="781"/>
      <c r="DC123" s="781"/>
      <c r="DD123" s="781"/>
      <c r="DE123" s="781"/>
      <c r="DF123" s="782"/>
      <c r="DG123" s="713">
        <v>6789</v>
      </c>
      <c r="DH123" s="679"/>
      <c r="DI123" s="679"/>
      <c r="DJ123" s="679"/>
      <c r="DK123" s="680"/>
      <c r="DL123" s="678" t="s">
        <v>552</v>
      </c>
      <c r="DM123" s="679"/>
      <c r="DN123" s="679"/>
      <c r="DO123" s="679"/>
      <c r="DP123" s="680"/>
      <c r="DQ123" s="678" t="s">
        <v>552</v>
      </c>
      <c r="DR123" s="679"/>
      <c r="DS123" s="679"/>
      <c r="DT123" s="679"/>
      <c r="DU123" s="680"/>
      <c r="DV123" s="737" t="s">
        <v>552</v>
      </c>
      <c r="DW123" s="738"/>
      <c r="DX123" s="738"/>
      <c r="DY123" s="738"/>
      <c r="DZ123" s="739"/>
    </row>
    <row r="124" spans="1:130" s="180" customFormat="1" ht="26.25" customHeight="1" x14ac:dyDescent="0.2">
      <c r="A124" s="745"/>
      <c r="B124" s="746"/>
      <c r="C124" s="759" t="s">
        <v>535</v>
      </c>
      <c r="D124" s="760"/>
      <c r="E124" s="760"/>
      <c r="F124" s="760"/>
      <c r="G124" s="760"/>
      <c r="H124" s="760"/>
      <c r="I124" s="760"/>
      <c r="J124" s="760"/>
      <c r="K124" s="760"/>
      <c r="L124" s="760"/>
      <c r="M124" s="760"/>
      <c r="N124" s="760"/>
      <c r="O124" s="760"/>
      <c r="P124" s="760"/>
      <c r="Q124" s="760"/>
      <c r="R124" s="760"/>
      <c r="S124" s="760"/>
      <c r="T124" s="760"/>
      <c r="U124" s="760"/>
      <c r="V124" s="760"/>
      <c r="W124" s="760"/>
      <c r="X124" s="760"/>
      <c r="Y124" s="760"/>
      <c r="Z124" s="761"/>
      <c r="AA124" s="713" t="s">
        <v>476</v>
      </c>
      <c r="AB124" s="679"/>
      <c r="AC124" s="679"/>
      <c r="AD124" s="679"/>
      <c r="AE124" s="680"/>
      <c r="AF124" s="678" t="s">
        <v>476</v>
      </c>
      <c r="AG124" s="679"/>
      <c r="AH124" s="679"/>
      <c r="AI124" s="679"/>
      <c r="AJ124" s="680"/>
      <c r="AK124" s="678" t="s">
        <v>476</v>
      </c>
      <c r="AL124" s="679"/>
      <c r="AM124" s="679"/>
      <c r="AN124" s="679"/>
      <c r="AO124" s="680"/>
      <c r="AP124" s="737" t="s">
        <v>476</v>
      </c>
      <c r="AQ124" s="738"/>
      <c r="AR124" s="738"/>
      <c r="AS124" s="738"/>
      <c r="AT124" s="739"/>
      <c r="AU124" s="213"/>
      <c r="AV124" s="210"/>
      <c r="AW124" s="210"/>
      <c r="AX124" s="210"/>
      <c r="AY124" s="210"/>
      <c r="AZ124" s="210"/>
      <c r="BA124" s="210"/>
      <c r="BB124" s="210"/>
      <c r="BC124" s="210"/>
      <c r="BD124" s="210"/>
      <c r="BE124" s="210"/>
      <c r="BF124" s="210"/>
      <c r="BG124" s="210"/>
      <c r="BH124" s="210"/>
      <c r="BI124" s="210"/>
      <c r="BJ124" s="210"/>
      <c r="BK124" s="210"/>
      <c r="BL124" s="210"/>
      <c r="BM124" s="210"/>
      <c r="BN124" s="210"/>
      <c r="BO124" s="210"/>
      <c r="BP124" s="210"/>
      <c r="BQ124" s="211"/>
      <c r="BR124" s="211"/>
      <c r="BS124" s="211"/>
      <c r="BT124" s="211"/>
      <c r="BU124" s="211"/>
      <c r="BV124" s="211"/>
      <c r="BW124" s="211"/>
      <c r="BX124" s="211"/>
      <c r="BY124" s="211"/>
      <c r="BZ124" s="211"/>
      <c r="CA124" s="211"/>
      <c r="CB124" s="211"/>
      <c r="CC124" s="211"/>
      <c r="CD124" s="211"/>
      <c r="CE124" s="211"/>
      <c r="CF124" s="211"/>
      <c r="CG124" s="211"/>
      <c r="CH124" s="211"/>
      <c r="CI124" s="211"/>
      <c r="CJ124" s="214"/>
      <c r="CK124" s="840"/>
      <c r="CL124" s="840"/>
      <c r="CM124" s="840"/>
      <c r="CN124" s="840"/>
      <c r="CO124" s="841"/>
      <c r="CP124" s="780" t="s">
        <v>553</v>
      </c>
      <c r="CQ124" s="781"/>
      <c r="CR124" s="781"/>
      <c r="CS124" s="781"/>
      <c r="CT124" s="781"/>
      <c r="CU124" s="781"/>
      <c r="CV124" s="781"/>
      <c r="CW124" s="781"/>
      <c r="CX124" s="781"/>
      <c r="CY124" s="781"/>
      <c r="CZ124" s="781"/>
      <c r="DA124" s="781"/>
      <c r="DB124" s="781"/>
      <c r="DC124" s="781"/>
      <c r="DD124" s="781"/>
      <c r="DE124" s="781"/>
      <c r="DF124" s="782"/>
      <c r="DG124" s="674" t="s">
        <v>476</v>
      </c>
      <c r="DH124" s="675"/>
      <c r="DI124" s="675"/>
      <c r="DJ124" s="675"/>
      <c r="DK124" s="676"/>
      <c r="DL124" s="677" t="s">
        <v>476</v>
      </c>
      <c r="DM124" s="675"/>
      <c r="DN124" s="675"/>
      <c r="DO124" s="675"/>
      <c r="DP124" s="676"/>
      <c r="DQ124" s="677" t="s">
        <v>476</v>
      </c>
      <c r="DR124" s="675"/>
      <c r="DS124" s="675"/>
      <c r="DT124" s="675"/>
      <c r="DU124" s="676"/>
      <c r="DV124" s="795" t="s">
        <v>476</v>
      </c>
      <c r="DW124" s="796"/>
      <c r="DX124" s="796"/>
      <c r="DY124" s="796"/>
      <c r="DZ124" s="797"/>
    </row>
    <row r="125" spans="1:130" s="180" customFormat="1" ht="26.25" customHeight="1" thickBot="1" x14ac:dyDescent="0.25">
      <c r="A125" s="745"/>
      <c r="B125" s="746"/>
      <c r="C125" s="759" t="s">
        <v>537</v>
      </c>
      <c r="D125" s="760"/>
      <c r="E125" s="760"/>
      <c r="F125" s="760"/>
      <c r="G125" s="760"/>
      <c r="H125" s="760"/>
      <c r="I125" s="760"/>
      <c r="J125" s="760"/>
      <c r="K125" s="760"/>
      <c r="L125" s="760"/>
      <c r="M125" s="760"/>
      <c r="N125" s="760"/>
      <c r="O125" s="760"/>
      <c r="P125" s="760"/>
      <c r="Q125" s="760"/>
      <c r="R125" s="760"/>
      <c r="S125" s="760"/>
      <c r="T125" s="760"/>
      <c r="U125" s="760"/>
      <c r="V125" s="760"/>
      <c r="W125" s="760"/>
      <c r="X125" s="760"/>
      <c r="Y125" s="760"/>
      <c r="Z125" s="761"/>
      <c r="AA125" s="713" t="s">
        <v>538</v>
      </c>
      <c r="AB125" s="679"/>
      <c r="AC125" s="679"/>
      <c r="AD125" s="679"/>
      <c r="AE125" s="680"/>
      <c r="AF125" s="678" t="s">
        <v>538</v>
      </c>
      <c r="AG125" s="679"/>
      <c r="AH125" s="679"/>
      <c r="AI125" s="679"/>
      <c r="AJ125" s="680"/>
      <c r="AK125" s="678" t="s">
        <v>538</v>
      </c>
      <c r="AL125" s="679"/>
      <c r="AM125" s="679"/>
      <c r="AN125" s="679"/>
      <c r="AO125" s="680"/>
      <c r="AP125" s="737" t="s">
        <v>538</v>
      </c>
      <c r="AQ125" s="738"/>
      <c r="AR125" s="738"/>
      <c r="AS125" s="738"/>
      <c r="AT125" s="739"/>
      <c r="AU125" s="215"/>
      <c r="AV125" s="215"/>
      <c r="AW125" s="215"/>
      <c r="AX125" s="215"/>
      <c r="AY125" s="215"/>
      <c r="AZ125" s="215"/>
      <c r="BA125" s="215"/>
      <c r="BB125" s="215"/>
      <c r="BC125" s="215"/>
      <c r="BD125" s="215"/>
      <c r="BE125" s="215"/>
      <c r="BF125" s="215"/>
      <c r="BG125" s="215"/>
      <c r="BH125" s="215"/>
      <c r="BI125" s="215"/>
      <c r="BJ125" s="215"/>
      <c r="BK125" s="215"/>
      <c r="BL125" s="215"/>
      <c r="BM125" s="215"/>
      <c r="BN125" s="215"/>
      <c r="BO125" s="215"/>
      <c r="BP125" s="215"/>
      <c r="BQ125" s="215"/>
      <c r="BR125" s="215"/>
      <c r="BS125" s="215"/>
      <c r="BT125" s="215"/>
      <c r="BU125" s="215"/>
      <c r="BV125" s="215"/>
      <c r="BW125" s="215"/>
      <c r="BX125" s="215"/>
      <c r="BY125" s="215"/>
      <c r="BZ125" s="215"/>
      <c r="CA125" s="215"/>
      <c r="CB125" s="215"/>
      <c r="CC125" s="215"/>
      <c r="CD125" s="216"/>
      <c r="CE125" s="216"/>
      <c r="CF125" s="216"/>
      <c r="CG125" s="211"/>
      <c r="CH125" s="211"/>
      <c r="CI125" s="211"/>
      <c r="CJ125" s="214"/>
      <c r="CK125" s="783" t="s">
        <v>554</v>
      </c>
      <c r="CL125" s="783"/>
      <c r="CM125" s="783"/>
      <c r="CN125" s="783"/>
      <c r="CO125" s="784"/>
      <c r="CP125" s="719" t="s">
        <v>555</v>
      </c>
      <c r="CQ125" s="720"/>
      <c r="CR125" s="720"/>
      <c r="CS125" s="720"/>
      <c r="CT125" s="720"/>
      <c r="CU125" s="720"/>
      <c r="CV125" s="720"/>
      <c r="CW125" s="720"/>
      <c r="CX125" s="720"/>
      <c r="CY125" s="720"/>
      <c r="CZ125" s="720"/>
      <c r="DA125" s="720"/>
      <c r="DB125" s="720"/>
      <c r="DC125" s="720"/>
      <c r="DD125" s="720"/>
      <c r="DE125" s="720"/>
      <c r="DF125" s="721"/>
      <c r="DG125" s="794" t="s">
        <v>538</v>
      </c>
      <c r="DH125" s="793"/>
      <c r="DI125" s="793"/>
      <c r="DJ125" s="793"/>
      <c r="DK125" s="793"/>
      <c r="DL125" s="793" t="s">
        <v>538</v>
      </c>
      <c r="DM125" s="793"/>
      <c r="DN125" s="793"/>
      <c r="DO125" s="793"/>
      <c r="DP125" s="793"/>
      <c r="DQ125" s="793" t="s">
        <v>538</v>
      </c>
      <c r="DR125" s="793"/>
      <c r="DS125" s="793"/>
      <c r="DT125" s="793"/>
      <c r="DU125" s="793"/>
      <c r="DV125" s="778" t="s">
        <v>538</v>
      </c>
      <c r="DW125" s="778"/>
      <c r="DX125" s="778"/>
      <c r="DY125" s="778"/>
      <c r="DZ125" s="779"/>
    </row>
    <row r="126" spans="1:130" s="180" customFormat="1" ht="26.25" customHeight="1" x14ac:dyDescent="0.2">
      <c r="A126" s="745"/>
      <c r="B126" s="746"/>
      <c r="C126" s="759" t="s">
        <v>541</v>
      </c>
      <c r="D126" s="760"/>
      <c r="E126" s="760"/>
      <c r="F126" s="760"/>
      <c r="G126" s="760"/>
      <c r="H126" s="760"/>
      <c r="I126" s="760"/>
      <c r="J126" s="760"/>
      <c r="K126" s="760"/>
      <c r="L126" s="760"/>
      <c r="M126" s="760"/>
      <c r="N126" s="760"/>
      <c r="O126" s="760"/>
      <c r="P126" s="760"/>
      <c r="Q126" s="760"/>
      <c r="R126" s="760"/>
      <c r="S126" s="760"/>
      <c r="T126" s="760"/>
      <c r="U126" s="760"/>
      <c r="V126" s="760"/>
      <c r="W126" s="760"/>
      <c r="X126" s="760"/>
      <c r="Y126" s="760"/>
      <c r="Z126" s="761"/>
      <c r="AA126" s="713">
        <v>23140</v>
      </c>
      <c r="AB126" s="679"/>
      <c r="AC126" s="679"/>
      <c r="AD126" s="679"/>
      <c r="AE126" s="680"/>
      <c r="AF126" s="678">
        <v>23282</v>
      </c>
      <c r="AG126" s="679"/>
      <c r="AH126" s="679"/>
      <c r="AI126" s="679"/>
      <c r="AJ126" s="680"/>
      <c r="AK126" s="678">
        <v>12040</v>
      </c>
      <c r="AL126" s="679"/>
      <c r="AM126" s="679"/>
      <c r="AN126" s="679"/>
      <c r="AO126" s="680"/>
      <c r="AP126" s="737">
        <v>0.1</v>
      </c>
      <c r="AQ126" s="738"/>
      <c r="AR126" s="738"/>
      <c r="AS126" s="738"/>
      <c r="AT126" s="739"/>
      <c r="AU126" s="215"/>
      <c r="AV126" s="215"/>
      <c r="AW126" s="215"/>
      <c r="AX126" s="789" t="s">
        <v>556</v>
      </c>
      <c r="AY126" s="728"/>
      <c r="AZ126" s="728"/>
      <c r="BA126" s="728"/>
      <c r="BB126" s="728"/>
      <c r="BC126" s="728"/>
      <c r="BD126" s="728"/>
      <c r="BE126" s="729"/>
      <c r="BF126" s="727" t="s">
        <v>557</v>
      </c>
      <c r="BG126" s="728"/>
      <c r="BH126" s="728"/>
      <c r="BI126" s="728"/>
      <c r="BJ126" s="728"/>
      <c r="BK126" s="728"/>
      <c r="BL126" s="729"/>
      <c r="BM126" s="727" t="s">
        <v>558</v>
      </c>
      <c r="BN126" s="728"/>
      <c r="BO126" s="728"/>
      <c r="BP126" s="728"/>
      <c r="BQ126" s="728"/>
      <c r="BR126" s="728"/>
      <c r="BS126" s="729"/>
      <c r="BT126" s="727" t="s">
        <v>559</v>
      </c>
      <c r="BU126" s="728"/>
      <c r="BV126" s="728"/>
      <c r="BW126" s="728"/>
      <c r="BX126" s="728"/>
      <c r="BY126" s="728"/>
      <c r="BZ126" s="730"/>
      <c r="CA126" s="215"/>
      <c r="CB126" s="215"/>
      <c r="CC126" s="215"/>
      <c r="CD126" s="216"/>
      <c r="CE126" s="216"/>
      <c r="CF126" s="216"/>
      <c r="CG126" s="211"/>
      <c r="CH126" s="211"/>
      <c r="CI126" s="211"/>
      <c r="CJ126" s="214"/>
      <c r="CK126" s="785"/>
      <c r="CL126" s="785"/>
      <c r="CM126" s="785"/>
      <c r="CN126" s="785"/>
      <c r="CO126" s="786"/>
      <c r="CP126" s="807" t="s">
        <v>560</v>
      </c>
      <c r="CQ126" s="735"/>
      <c r="CR126" s="735"/>
      <c r="CS126" s="735"/>
      <c r="CT126" s="735"/>
      <c r="CU126" s="735"/>
      <c r="CV126" s="735"/>
      <c r="CW126" s="735"/>
      <c r="CX126" s="735"/>
      <c r="CY126" s="735"/>
      <c r="CZ126" s="735"/>
      <c r="DA126" s="735"/>
      <c r="DB126" s="735"/>
      <c r="DC126" s="735"/>
      <c r="DD126" s="735"/>
      <c r="DE126" s="735"/>
      <c r="DF126" s="736"/>
      <c r="DG126" s="792" t="s">
        <v>538</v>
      </c>
      <c r="DH126" s="791"/>
      <c r="DI126" s="791"/>
      <c r="DJ126" s="791"/>
      <c r="DK126" s="791"/>
      <c r="DL126" s="791" t="s">
        <v>538</v>
      </c>
      <c r="DM126" s="791"/>
      <c r="DN126" s="791"/>
      <c r="DO126" s="791"/>
      <c r="DP126" s="791"/>
      <c r="DQ126" s="791" t="s">
        <v>538</v>
      </c>
      <c r="DR126" s="791"/>
      <c r="DS126" s="791"/>
      <c r="DT126" s="791"/>
      <c r="DU126" s="791"/>
      <c r="DV126" s="798" t="s">
        <v>538</v>
      </c>
      <c r="DW126" s="798"/>
      <c r="DX126" s="798"/>
      <c r="DY126" s="798"/>
      <c r="DZ126" s="799"/>
    </row>
    <row r="127" spans="1:130" s="180" customFormat="1" ht="26.25" customHeight="1" thickBot="1" x14ac:dyDescent="0.25">
      <c r="A127" s="747"/>
      <c r="B127" s="748"/>
      <c r="C127" s="756" t="s">
        <v>426</v>
      </c>
      <c r="D127" s="757"/>
      <c r="E127" s="757"/>
      <c r="F127" s="757"/>
      <c r="G127" s="757"/>
      <c r="H127" s="757"/>
      <c r="I127" s="757"/>
      <c r="J127" s="757"/>
      <c r="K127" s="757"/>
      <c r="L127" s="757"/>
      <c r="M127" s="757"/>
      <c r="N127" s="757"/>
      <c r="O127" s="757"/>
      <c r="P127" s="757"/>
      <c r="Q127" s="757"/>
      <c r="R127" s="757"/>
      <c r="S127" s="757"/>
      <c r="T127" s="757"/>
      <c r="U127" s="757"/>
      <c r="V127" s="757"/>
      <c r="W127" s="757"/>
      <c r="X127" s="757"/>
      <c r="Y127" s="757"/>
      <c r="Z127" s="758"/>
      <c r="AA127" s="713">
        <v>3308</v>
      </c>
      <c r="AB127" s="679"/>
      <c r="AC127" s="679"/>
      <c r="AD127" s="679"/>
      <c r="AE127" s="680"/>
      <c r="AF127" s="678">
        <v>2645</v>
      </c>
      <c r="AG127" s="679"/>
      <c r="AH127" s="679"/>
      <c r="AI127" s="679"/>
      <c r="AJ127" s="680"/>
      <c r="AK127" s="678">
        <v>2779</v>
      </c>
      <c r="AL127" s="679"/>
      <c r="AM127" s="679"/>
      <c r="AN127" s="679"/>
      <c r="AO127" s="680"/>
      <c r="AP127" s="737">
        <v>0</v>
      </c>
      <c r="AQ127" s="738"/>
      <c r="AR127" s="738"/>
      <c r="AS127" s="738"/>
      <c r="AT127" s="739"/>
      <c r="AU127" s="215"/>
      <c r="AV127" s="215"/>
      <c r="AW127" s="215"/>
      <c r="AX127" s="800" t="s">
        <v>561</v>
      </c>
      <c r="AY127" s="720"/>
      <c r="AZ127" s="720"/>
      <c r="BA127" s="720"/>
      <c r="BB127" s="720"/>
      <c r="BC127" s="720"/>
      <c r="BD127" s="720"/>
      <c r="BE127" s="721"/>
      <c r="BF127" s="801" t="s">
        <v>525</v>
      </c>
      <c r="BG127" s="802"/>
      <c r="BH127" s="802"/>
      <c r="BI127" s="802"/>
      <c r="BJ127" s="802"/>
      <c r="BK127" s="802"/>
      <c r="BL127" s="803"/>
      <c r="BM127" s="801">
        <v>12.1</v>
      </c>
      <c r="BN127" s="802"/>
      <c r="BO127" s="802"/>
      <c r="BP127" s="802"/>
      <c r="BQ127" s="802"/>
      <c r="BR127" s="802"/>
      <c r="BS127" s="803"/>
      <c r="BT127" s="801">
        <v>20</v>
      </c>
      <c r="BU127" s="802"/>
      <c r="BV127" s="802"/>
      <c r="BW127" s="802"/>
      <c r="BX127" s="802"/>
      <c r="BY127" s="802"/>
      <c r="BZ127" s="804"/>
      <c r="CA127" s="216"/>
      <c r="CB127" s="216"/>
      <c r="CC127" s="216"/>
      <c r="CD127" s="216"/>
      <c r="CE127" s="216"/>
      <c r="CF127" s="216"/>
      <c r="CG127" s="211"/>
      <c r="CH127" s="211"/>
      <c r="CI127" s="211"/>
      <c r="CJ127" s="214"/>
      <c r="CK127" s="787"/>
      <c r="CL127" s="787"/>
      <c r="CM127" s="787"/>
      <c r="CN127" s="787"/>
      <c r="CO127" s="788"/>
      <c r="CP127" s="805" t="s">
        <v>562</v>
      </c>
      <c r="CQ127" s="685"/>
      <c r="CR127" s="685"/>
      <c r="CS127" s="685"/>
      <c r="CT127" s="685"/>
      <c r="CU127" s="685"/>
      <c r="CV127" s="685"/>
      <c r="CW127" s="685"/>
      <c r="CX127" s="685"/>
      <c r="CY127" s="685"/>
      <c r="CZ127" s="685"/>
      <c r="DA127" s="685"/>
      <c r="DB127" s="685"/>
      <c r="DC127" s="685"/>
      <c r="DD127" s="685"/>
      <c r="DE127" s="685"/>
      <c r="DF127" s="686"/>
      <c r="DG127" s="806" t="s">
        <v>563</v>
      </c>
      <c r="DH127" s="790"/>
      <c r="DI127" s="790"/>
      <c r="DJ127" s="790"/>
      <c r="DK127" s="790"/>
      <c r="DL127" s="790" t="s">
        <v>563</v>
      </c>
      <c r="DM127" s="790"/>
      <c r="DN127" s="790"/>
      <c r="DO127" s="790"/>
      <c r="DP127" s="790"/>
      <c r="DQ127" s="790" t="s">
        <v>563</v>
      </c>
      <c r="DR127" s="790"/>
      <c r="DS127" s="790"/>
      <c r="DT127" s="790"/>
      <c r="DU127" s="790"/>
      <c r="DV127" s="808" t="s">
        <v>563</v>
      </c>
      <c r="DW127" s="808"/>
      <c r="DX127" s="808"/>
      <c r="DY127" s="808"/>
      <c r="DZ127" s="809"/>
    </row>
    <row r="128" spans="1:130" s="180" customFormat="1" ht="26.25" customHeight="1" x14ac:dyDescent="0.2">
      <c r="A128" s="770" t="s">
        <v>564</v>
      </c>
      <c r="B128" s="771"/>
      <c r="C128" s="771"/>
      <c r="D128" s="771"/>
      <c r="E128" s="771"/>
      <c r="F128" s="771"/>
      <c r="G128" s="771"/>
      <c r="H128" s="771"/>
      <c r="I128" s="771"/>
      <c r="J128" s="771"/>
      <c r="K128" s="771"/>
      <c r="L128" s="771"/>
      <c r="M128" s="771"/>
      <c r="N128" s="771"/>
      <c r="O128" s="771"/>
      <c r="P128" s="771"/>
      <c r="Q128" s="771"/>
      <c r="R128" s="771"/>
      <c r="S128" s="771"/>
      <c r="T128" s="771"/>
      <c r="U128" s="771"/>
      <c r="V128" s="771"/>
      <c r="W128" s="772" t="s">
        <v>565</v>
      </c>
      <c r="X128" s="772"/>
      <c r="Y128" s="772"/>
      <c r="Z128" s="773"/>
      <c r="AA128" s="774">
        <v>491240</v>
      </c>
      <c r="AB128" s="775"/>
      <c r="AC128" s="775"/>
      <c r="AD128" s="775"/>
      <c r="AE128" s="776"/>
      <c r="AF128" s="777">
        <v>595915</v>
      </c>
      <c r="AG128" s="775"/>
      <c r="AH128" s="775"/>
      <c r="AI128" s="775"/>
      <c r="AJ128" s="776"/>
      <c r="AK128" s="777">
        <v>655616</v>
      </c>
      <c r="AL128" s="775"/>
      <c r="AM128" s="775"/>
      <c r="AN128" s="775"/>
      <c r="AO128" s="776"/>
      <c r="AP128" s="740"/>
      <c r="AQ128" s="741"/>
      <c r="AR128" s="741"/>
      <c r="AS128" s="741"/>
      <c r="AT128" s="742"/>
      <c r="AU128" s="217"/>
      <c r="AV128" s="217"/>
      <c r="AW128" s="217"/>
      <c r="AX128" s="734" t="s">
        <v>566</v>
      </c>
      <c r="AY128" s="735"/>
      <c r="AZ128" s="735"/>
      <c r="BA128" s="735"/>
      <c r="BB128" s="735"/>
      <c r="BC128" s="735"/>
      <c r="BD128" s="735"/>
      <c r="BE128" s="736"/>
      <c r="BF128" s="714" t="s">
        <v>531</v>
      </c>
      <c r="BG128" s="715"/>
      <c r="BH128" s="715"/>
      <c r="BI128" s="715"/>
      <c r="BJ128" s="715"/>
      <c r="BK128" s="715"/>
      <c r="BL128" s="716"/>
      <c r="BM128" s="714">
        <v>17.100000000000001</v>
      </c>
      <c r="BN128" s="715"/>
      <c r="BO128" s="715"/>
      <c r="BP128" s="715"/>
      <c r="BQ128" s="715"/>
      <c r="BR128" s="715"/>
      <c r="BS128" s="716"/>
      <c r="BT128" s="714">
        <v>30</v>
      </c>
      <c r="BU128" s="717"/>
      <c r="BV128" s="717"/>
      <c r="BW128" s="717"/>
      <c r="BX128" s="717"/>
      <c r="BY128" s="717"/>
      <c r="BZ128" s="718"/>
      <c r="CA128" s="218"/>
      <c r="CB128" s="218"/>
      <c r="CC128" s="218"/>
      <c r="CD128" s="218"/>
      <c r="CE128" s="218"/>
      <c r="CF128" s="218"/>
      <c r="CG128" s="218"/>
      <c r="CH128" s="218"/>
      <c r="CI128" s="218"/>
      <c r="CJ128" s="218"/>
      <c r="CK128" s="218"/>
      <c r="CL128" s="218"/>
      <c r="CM128" s="218"/>
      <c r="CN128" s="218"/>
      <c r="CO128" s="218"/>
      <c r="CP128" s="218"/>
      <c r="CQ128" s="218"/>
      <c r="CR128" s="218"/>
      <c r="CS128" s="218"/>
      <c r="CT128" s="218"/>
      <c r="CU128" s="218"/>
      <c r="CV128" s="218"/>
      <c r="CW128" s="218"/>
      <c r="CX128" s="218"/>
      <c r="CY128" s="218"/>
      <c r="CZ128" s="218"/>
      <c r="DA128" s="218"/>
      <c r="DB128" s="218"/>
      <c r="DC128" s="218"/>
      <c r="DD128" s="218"/>
      <c r="DE128" s="218"/>
      <c r="DF128" s="218"/>
      <c r="DG128" s="218"/>
      <c r="DH128" s="218"/>
      <c r="DI128" s="218"/>
      <c r="DJ128" s="218"/>
      <c r="DK128" s="218"/>
      <c r="DL128" s="218"/>
      <c r="DM128" s="218"/>
      <c r="DN128" s="218"/>
      <c r="DO128" s="218"/>
      <c r="DP128" s="187"/>
      <c r="DQ128" s="187"/>
      <c r="DR128" s="187"/>
      <c r="DS128" s="187"/>
      <c r="DT128" s="187"/>
      <c r="DU128" s="187"/>
      <c r="DV128" s="187"/>
      <c r="DW128" s="187"/>
      <c r="DX128" s="187"/>
      <c r="DY128" s="187"/>
      <c r="DZ128" s="191"/>
    </row>
    <row r="129" spans="1:131" s="180" customFormat="1" ht="26.25" customHeight="1" x14ac:dyDescent="0.2">
      <c r="A129" s="708" t="s">
        <v>163</v>
      </c>
      <c r="B129" s="709"/>
      <c r="C129" s="709"/>
      <c r="D129" s="709"/>
      <c r="E129" s="709"/>
      <c r="F129" s="709"/>
      <c r="G129" s="709"/>
      <c r="H129" s="709"/>
      <c r="I129" s="709"/>
      <c r="J129" s="709"/>
      <c r="K129" s="709"/>
      <c r="L129" s="709"/>
      <c r="M129" s="709"/>
      <c r="N129" s="709"/>
      <c r="O129" s="709"/>
      <c r="P129" s="709"/>
      <c r="Q129" s="709"/>
      <c r="R129" s="709"/>
      <c r="S129" s="709"/>
      <c r="T129" s="709"/>
      <c r="U129" s="709"/>
      <c r="V129" s="709"/>
      <c r="W129" s="710" t="s">
        <v>567</v>
      </c>
      <c r="X129" s="711"/>
      <c r="Y129" s="711"/>
      <c r="Z129" s="712"/>
      <c r="AA129" s="713">
        <v>24346994</v>
      </c>
      <c r="AB129" s="679"/>
      <c r="AC129" s="679"/>
      <c r="AD129" s="679"/>
      <c r="AE129" s="680"/>
      <c r="AF129" s="678">
        <v>25131482</v>
      </c>
      <c r="AG129" s="679"/>
      <c r="AH129" s="679"/>
      <c r="AI129" s="679"/>
      <c r="AJ129" s="680"/>
      <c r="AK129" s="678">
        <v>24818003</v>
      </c>
      <c r="AL129" s="679"/>
      <c r="AM129" s="679"/>
      <c r="AN129" s="679"/>
      <c r="AO129" s="680"/>
      <c r="AP129" s="731"/>
      <c r="AQ129" s="732"/>
      <c r="AR129" s="732"/>
      <c r="AS129" s="732"/>
      <c r="AT129" s="733"/>
      <c r="AU129" s="217"/>
      <c r="AV129" s="217"/>
      <c r="AW129" s="217"/>
      <c r="AX129" s="734" t="s">
        <v>568</v>
      </c>
      <c r="AY129" s="735"/>
      <c r="AZ129" s="735"/>
      <c r="BA129" s="735"/>
      <c r="BB129" s="735"/>
      <c r="BC129" s="735"/>
      <c r="BD129" s="735"/>
      <c r="BE129" s="736"/>
      <c r="BF129" s="722">
        <v>9.4</v>
      </c>
      <c r="BG129" s="723"/>
      <c r="BH129" s="723"/>
      <c r="BI129" s="723"/>
      <c r="BJ129" s="723"/>
      <c r="BK129" s="723"/>
      <c r="BL129" s="724"/>
      <c r="BM129" s="722">
        <v>25</v>
      </c>
      <c r="BN129" s="723"/>
      <c r="BO129" s="723"/>
      <c r="BP129" s="723"/>
      <c r="BQ129" s="723"/>
      <c r="BR129" s="723"/>
      <c r="BS129" s="724"/>
      <c r="BT129" s="722">
        <v>35</v>
      </c>
      <c r="BU129" s="725"/>
      <c r="BV129" s="725"/>
      <c r="BW129" s="725"/>
      <c r="BX129" s="725"/>
      <c r="BY129" s="725"/>
      <c r="BZ129" s="726"/>
      <c r="CA129" s="218"/>
      <c r="CB129" s="218"/>
      <c r="CC129" s="218"/>
      <c r="CD129" s="218"/>
      <c r="CE129" s="218"/>
      <c r="CF129" s="218"/>
      <c r="CG129" s="218"/>
      <c r="CH129" s="218"/>
      <c r="CI129" s="218"/>
      <c r="CJ129" s="218"/>
      <c r="CK129" s="218"/>
      <c r="CL129" s="218"/>
      <c r="CM129" s="218"/>
      <c r="CN129" s="218"/>
      <c r="CO129" s="218"/>
      <c r="CP129" s="218"/>
      <c r="CQ129" s="218"/>
      <c r="CR129" s="218"/>
      <c r="CS129" s="218"/>
      <c r="CT129" s="218"/>
      <c r="CU129" s="218"/>
      <c r="CV129" s="218"/>
      <c r="CW129" s="218"/>
      <c r="CX129" s="218"/>
      <c r="CY129" s="218"/>
      <c r="CZ129" s="218"/>
      <c r="DA129" s="218"/>
      <c r="DB129" s="218"/>
      <c r="DC129" s="218"/>
      <c r="DD129" s="218"/>
      <c r="DE129" s="218"/>
      <c r="DF129" s="218"/>
      <c r="DG129" s="218"/>
      <c r="DH129" s="218"/>
      <c r="DI129" s="218"/>
      <c r="DJ129" s="218"/>
      <c r="DK129" s="218"/>
      <c r="DL129" s="218"/>
      <c r="DM129" s="218"/>
      <c r="DN129" s="218"/>
      <c r="DO129" s="218"/>
      <c r="DP129" s="187"/>
      <c r="DQ129" s="187"/>
      <c r="DR129" s="187"/>
      <c r="DS129" s="187"/>
      <c r="DT129" s="187"/>
      <c r="DU129" s="187"/>
      <c r="DV129" s="187"/>
      <c r="DW129" s="187"/>
      <c r="DX129" s="187"/>
      <c r="DY129" s="187"/>
      <c r="DZ129" s="191"/>
    </row>
    <row r="130" spans="1:131" s="180" customFormat="1" ht="26.25" customHeight="1" thickBot="1" x14ac:dyDescent="0.25">
      <c r="A130" s="708" t="s">
        <v>569</v>
      </c>
      <c r="B130" s="709"/>
      <c r="C130" s="709"/>
      <c r="D130" s="709"/>
      <c r="E130" s="709"/>
      <c r="F130" s="709"/>
      <c r="G130" s="709"/>
      <c r="H130" s="709"/>
      <c r="I130" s="709"/>
      <c r="J130" s="709"/>
      <c r="K130" s="709"/>
      <c r="L130" s="709"/>
      <c r="M130" s="709"/>
      <c r="N130" s="709"/>
      <c r="O130" s="709"/>
      <c r="P130" s="709"/>
      <c r="Q130" s="709"/>
      <c r="R130" s="709"/>
      <c r="S130" s="709"/>
      <c r="T130" s="709"/>
      <c r="U130" s="709"/>
      <c r="V130" s="709"/>
      <c r="W130" s="710" t="s">
        <v>570</v>
      </c>
      <c r="X130" s="711"/>
      <c r="Y130" s="711"/>
      <c r="Z130" s="712"/>
      <c r="AA130" s="713">
        <v>3408258</v>
      </c>
      <c r="AB130" s="679"/>
      <c r="AC130" s="679"/>
      <c r="AD130" s="679"/>
      <c r="AE130" s="680"/>
      <c r="AF130" s="678">
        <v>3519297</v>
      </c>
      <c r="AG130" s="679"/>
      <c r="AH130" s="679"/>
      <c r="AI130" s="679"/>
      <c r="AJ130" s="680"/>
      <c r="AK130" s="678">
        <v>3596002</v>
      </c>
      <c r="AL130" s="679"/>
      <c r="AM130" s="679"/>
      <c r="AN130" s="679"/>
      <c r="AO130" s="680"/>
      <c r="AP130" s="731"/>
      <c r="AQ130" s="732"/>
      <c r="AR130" s="732"/>
      <c r="AS130" s="732"/>
      <c r="AT130" s="733"/>
      <c r="AU130" s="217"/>
      <c r="AV130" s="217"/>
      <c r="AW130" s="217"/>
      <c r="AX130" s="684" t="s">
        <v>571</v>
      </c>
      <c r="AY130" s="685"/>
      <c r="AZ130" s="685"/>
      <c r="BA130" s="685"/>
      <c r="BB130" s="685"/>
      <c r="BC130" s="685"/>
      <c r="BD130" s="685"/>
      <c r="BE130" s="686"/>
      <c r="BF130" s="687">
        <v>53.6</v>
      </c>
      <c r="BG130" s="688"/>
      <c r="BH130" s="688"/>
      <c r="BI130" s="688"/>
      <c r="BJ130" s="688"/>
      <c r="BK130" s="688"/>
      <c r="BL130" s="689"/>
      <c r="BM130" s="687">
        <v>350</v>
      </c>
      <c r="BN130" s="688"/>
      <c r="BO130" s="688"/>
      <c r="BP130" s="688"/>
      <c r="BQ130" s="688"/>
      <c r="BR130" s="688"/>
      <c r="BS130" s="689"/>
      <c r="BT130" s="668"/>
      <c r="BU130" s="669"/>
      <c r="BV130" s="669"/>
      <c r="BW130" s="669"/>
      <c r="BX130" s="669"/>
      <c r="BY130" s="669"/>
      <c r="BZ130" s="670"/>
      <c r="CA130" s="218"/>
      <c r="CB130" s="218"/>
      <c r="CC130" s="218"/>
      <c r="CD130" s="218"/>
      <c r="CE130" s="218"/>
      <c r="CF130" s="218"/>
      <c r="CG130" s="218"/>
      <c r="CH130" s="218"/>
      <c r="CI130" s="218"/>
      <c r="CJ130" s="218"/>
      <c r="CK130" s="218"/>
      <c r="CL130" s="218"/>
      <c r="CM130" s="218"/>
      <c r="CN130" s="218"/>
      <c r="CO130" s="218"/>
      <c r="CP130" s="218"/>
      <c r="CQ130" s="218"/>
      <c r="CR130" s="218"/>
      <c r="CS130" s="218"/>
      <c r="CT130" s="218"/>
      <c r="CU130" s="218"/>
      <c r="CV130" s="218"/>
      <c r="CW130" s="218"/>
      <c r="CX130" s="218"/>
      <c r="CY130" s="218"/>
      <c r="CZ130" s="218"/>
      <c r="DA130" s="218"/>
      <c r="DB130" s="218"/>
      <c r="DC130" s="218"/>
      <c r="DD130" s="218"/>
      <c r="DE130" s="218"/>
      <c r="DF130" s="218"/>
      <c r="DG130" s="218"/>
      <c r="DH130" s="218"/>
      <c r="DI130" s="218"/>
      <c r="DJ130" s="218"/>
      <c r="DK130" s="218"/>
      <c r="DL130" s="218"/>
      <c r="DM130" s="218"/>
      <c r="DN130" s="218"/>
      <c r="DO130" s="218"/>
      <c r="DP130" s="187"/>
      <c r="DQ130" s="187"/>
      <c r="DR130" s="187"/>
      <c r="DS130" s="187"/>
      <c r="DT130" s="187"/>
      <c r="DU130" s="187"/>
      <c r="DV130" s="187"/>
      <c r="DW130" s="187"/>
      <c r="DX130" s="187"/>
      <c r="DY130" s="187"/>
      <c r="DZ130" s="191"/>
    </row>
    <row r="131" spans="1:131" s="180" customFormat="1" ht="26.25" customHeight="1" x14ac:dyDescent="0.2">
      <c r="A131" s="765"/>
      <c r="B131" s="766"/>
      <c r="C131" s="766"/>
      <c r="D131" s="766"/>
      <c r="E131" s="766"/>
      <c r="F131" s="766"/>
      <c r="G131" s="766"/>
      <c r="H131" s="766"/>
      <c r="I131" s="766"/>
      <c r="J131" s="766"/>
      <c r="K131" s="766"/>
      <c r="L131" s="766"/>
      <c r="M131" s="766"/>
      <c r="N131" s="766"/>
      <c r="O131" s="766"/>
      <c r="P131" s="766"/>
      <c r="Q131" s="766"/>
      <c r="R131" s="766"/>
      <c r="S131" s="766"/>
      <c r="T131" s="766"/>
      <c r="U131" s="766"/>
      <c r="V131" s="766"/>
      <c r="W131" s="767" t="s">
        <v>572</v>
      </c>
      <c r="X131" s="768"/>
      <c r="Y131" s="768"/>
      <c r="Z131" s="769"/>
      <c r="AA131" s="674">
        <v>20938736</v>
      </c>
      <c r="AB131" s="675"/>
      <c r="AC131" s="675"/>
      <c r="AD131" s="675"/>
      <c r="AE131" s="676"/>
      <c r="AF131" s="677">
        <v>21612185</v>
      </c>
      <c r="AG131" s="675"/>
      <c r="AH131" s="675"/>
      <c r="AI131" s="675"/>
      <c r="AJ131" s="676"/>
      <c r="AK131" s="677">
        <v>21222001</v>
      </c>
      <c r="AL131" s="675"/>
      <c r="AM131" s="675"/>
      <c r="AN131" s="675"/>
      <c r="AO131" s="676"/>
      <c r="AP131" s="681"/>
      <c r="AQ131" s="682"/>
      <c r="AR131" s="682"/>
      <c r="AS131" s="682"/>
      <c r="AT131" s="683"/>
      <c r="AU131" s="219"/>
      <c r="AV131" s="220"/>
      <c r="AW131" s="220"/>
      <c r="AX131" s="187"/>
      <c r="AY131" s="187"/>
      <c r="AZ131" s="187"/>
      <c r="BA131" s="187"/>
      <c r="BB131" s="187"/>
      <c r="BC131" s="187"/>
      <c r="BD131" s="187"/>
      <c r="BE131" s="187"/>
      <c r="BF131" s="187"/>
      <c r="BG131" s="187"/>
      <c r="BH131" s="187"/>
      <c r="BI131" s="187"/>
      <c r="BJ131" s="187"/>
      <c r="BK131" s="187"/>
      <c r="BL131" s="187"/>
      <c r="BM131" s="187"/>
      <c r="BN131" s="187"/>
      <c r="BO131" s="187"/>
      <c r="BP131" s="187"/>
      <c r="BQ131" s="187"/>
      <c r="BR131" s="187"/>
      <c r="BS131" s="188"/>
      <c r="BT131" s="187"/>
      <c r="BU131" s="187"/>
      <c r="BV131" s="187"/>
      <c r="BW131" s="187"/>
      <c r="BX131" s="187"/>
      <c r="BY131" s="187"/>
      <c r="BZ131" s="187"/>
      <c r="CA131" s="218"/>
      <c r="CB131" s="218"/>
      <c r="CC131" s="218"/>
      <c r="CD131" s="218"/>
      <c r="CE131" s="218"/>
      <c r="CF131" s="218"/>
      <c r="CG131" s="218"/>
      <c r="CH131" s="218"/>
      <c r="CI131" s="218"/>
      <c r="CJ131" s="218"/>
      <c r="CK131" s="218"/>
      <c r="CL131" s="218"/>
      <c r="CM131" s="218"/>
      <c r="CN131" s="218"/>
      <c r="CO131" s="218"/>
      <c r="CP131" s="218"/>
      <c r="CQ131" s="218"/>
      <c r="CR131" s="218"/>
      <c r="CS131" s="218"/>
      <c r="CT131" s="218"/>
      <c r="CU131" s="218"/>
      <c r="CV131" s="218"/>
      <c r="CW131" s="218"/>
      <c r="CX131" s="218"/>
      <c r="CY131" s="218"/>
      <c r="CZ131" s="218"/>
      <c r="DA131" s="218"/>
      <c r="DB131" s="218"/>
      <c r="DC131" s="218"/>
      <c r="DD131" s="218"/>
      <c r="DE131" s="218"/>
      <c r="DF131" s="218"/>
      <c r="DG131" s="218"/>
      <c r="DH131" s="218"/>
      <c r="DI131" s="218"/>
      <c r="DJ131" s="218"/>
      <c r="DK131" s="218"/>
      <c r="DL131" s="218"/>
      <c r="DM131" s="218"/>
      <c r="DN131" s="218"/>
      <c r="DO131" s="218"/>
      <c r="DP131" s="191"/>
      <c r="DQ131" s="191"/>
      <c r="DR131" s="191"/>
      <c r="DS131" s="191"/>
      <c r="DT131" s="191"/>
      <c r="DU131" s="191"/>
      <c r="DV131" s="191"/>
      <c r="DW131" s="191"/>
      <c r="DX131" s="191"/>
      <c r="DY131" s="191"/>
      <c r="DZ131" s="191"/>
    </row>
    <row r="132" spans="1:131" s="180" customFormat="1" ht="26.25" customHeight="1" x14ac:dyDescent="0.2">
      <c r="A132" s="693" t="s">
        <v>573</v>
      </c>
      <c r="B132" s="694"/>
      <c r="C132" s="694"/>
      <c r="D132" s="694"/>
      <c r="E132" s="694"/>
      <c r="F132" s="694"/>
      <c r="G132" s="694"/>
      <c r="H132" s="694"/>
      <c r="I132" s="694"/>
      <c r="J132" s="694"/>
      <c r="K132" s="694"/>
      <c r="L132" s="694"/>
      <c r="M132" s="694"/>
      <c r="N132" s="694"/>
      <c r="O132" s="694"/>
      <c r="P132" s="694"/>
      <c r="Q132" s="694"/>
      <c r="R132" s="694"/>
      <c r="S132" s="694"/>
      <c r="T132" s="694"/>
      <c r="U132" s="694"/>
      <c r="V132" s="697" t="s">
        <v>574</v>
      </c>
      <c r="W132" s="697"/>
      <c r="X132" s="697"/>
      <c r="Y132" s="697"/>
      <c r="Z132" s="698"/>
      <c r="AA132" s="699">
        <v>10.96569057</v>
      </c>
      <c r="AB132" s="672"/>
      <c r="AC132" s="672"/>
      <c r="AD132" s="672"/>
      <c r="AE132" s="673"/>
      <c r="AF132" s="671">
        <v>8.4983679349999992</v>
      </c>
      <c r="AG132" s="672"/>
      <c r="AH132" s="672"/>
      <c r="AI132" s="672"/>
      <c r="AJ132" s="673"/>
      <c r="AK132" s="671">
        <v>9.0056964940000004</v>
      </c>
      <c r="AL132" s="672"/>
      <c r="AM132" s="672"/>
      <c r="AN132" s="672"/>
      <c r="AO132" s="673"/>
      <c r="AP132" s="700"/>
      <c r="AQ132" s="701"/>
      <c r="AR132" s="701"/>
      <c r="AS132" s="701"/>
      <c r="AT132" s="702"/>
      <c r="AU132" s="220"/>
      <c r="AV132" s="220"/>
      <c r="AW132" s="220"/>
      <c r="AX132" s="220"/>
      <c r="AY132" s="220"/>
      <c r="AZ132" s="220"/>
      <c r="BA132" s="220"/>
      <c r="BB132" s="220"/>
      <c r="BC132" s="220"/>
      <c r="BD132" s="220"/>
      <c r="BE132" s="220"/>
      <c r="BF132" s="220"/>
      <c r="BG132" s="220"/>
      <c r="BH132" s="220"/>
      <c r="BI132" s="220"/>
      <c r="BJ132" s="220"/>
      <c r="BK132" s="220"/>
      <c r="BL132" s="220"/>
      <c r="BM132" s="220"/>
      <c r="BN132" s="218"/>
      <c r="BO132" s="218"/>
      <c r="BP132" s="218"/>
      <c r="BQ132" s="218"/>
      <c r="BR132" s="218"/>
      <c r="BS132" s="218"/>
      <c r="BT132" s="218"/>
      <c r="BU132" s="218"/>
      <c r="BV132" s="218"/>
      <c r="BW132" s="218"/>
      <c r="BX132" s="218"/>
      <c r="BY132" s="218"/>
      <c r="BZ132" s="218"/>
      <c r="CA132" s="218"/>
      <c r="CB132" s="218"/>
      <c r="CC132" s="218"/>
      <c r="CD132" s="218"/>
      <c r="CE132" s="218"/>
      <c r="CF132" s="218"/>
      <c r="CG132" s="218"/>
      <c r="CH132" s="218"/>
      <c r="CI132" s="218"/>
      <c r="CJ132" s="218"/>
      <c r="CK132" s="218"/>
      <c r="CL132" s="218"/>
      <c r="CM132" s="218"/>
      <c r="CN132" s="218"/>
      <c r="CO132" s="218"/>
      <c r="CP132" s="218"/>
      <c r="CQ132" s="218"/>
      <c r="CR132" s="218"/>
      <c r="CS132" s="218"/>
      <c r="CT132" s="218"/>
      <c r="CU132" s="218"/>
      <c r="CV132" s="218"/>
      <c r="CW132" s="218"/>
      <c r="CX132" s="218"/>
      <c r="CY132" s="218"/>
      <c r="CZ132" s="218"/>
      <c r="DA132" s="218"/>
      <c r="DB132" s="218"/>
      <c r="DC132" s="218"/>
      <c r="DD132" s="218"/>
      <c r="DE132" s="218"/>
      <c r="DF132" s="218"/>
      <c r="DG132" s="218"/>
      <c r="DH132" s="218"/>
      <c r="DI132" s="218"/>
      <c r="DJ132" s="218"/>
      <c r="DK132" s="218"/>
      <c r="DL132" s="218"/>
      <c r="DM132" s="218"/>
      <c r="DN132" s="218"/>
      <c r="DO132" s="218"/>
      <c r="DP132" s="191"/>
      <c r="DQ132" s="191"/>
      <c r="DR132" s="191"/>
      <c r="DS132" s="191"/>
      <c r="DT132" s="191"/>
      <c r="DU132" s="191"/>
      <c r="DV132" s="191"/>
      <c r="DW132" s="191"/>
      <c r="DX132" s="191"/>
      <c r="DY132" s="191"/>
      <c r="DZ132" s="191"/>
    </row>
    <row r="133" spans="1:131" s="180" customFormat="1" ht="26.25" customHeight="1" thickBot="1" x14ac:dyDescent="0.25">
      <c r="A133" s="695"/>
      <c r="B133" s="696"/>
      <c r="C133" s="696"/>
      <c r="D133" s="696"/>
      <c r="E133" s="696"/>
      <c r="F133" s="696"/>
      <c r="G133" s="696"/>
      <c r="H133" s="696"/>
      <c r="I133" s="696"/>
      <c r="J133" s="696"/>
      <c r="K133" s="696"/>
      <c r="L133" s="696"/>
      <c r="M133" s="696"/>
      <c r="N133" s="696"/>
      <c r="O133" s="696"/>
      <c r="P133" s="696"/>
      <c r="Q133" s="696"/>
      <c r="R133" s="696"/>
      <c r="S133" s="696"/>
      <c r="T133" s="696"/>
      <c r="U133" s="696"/>
      <c r="V133" s="703" t="s">
        <v>575</v>
      </c>
      <c r="W133" s="703"/>
      <c r="X133" s="703"/>
      <c r="Y133" s="703"/>
      <c r="Z133" s="704"/>
      <c r="AA133" s="705">
        <v>11.8</v>
      </c>
      <c r="AB133" s="706"/>
      <c r="AC133" s="706"/>
      <c r="AD133" s="706"/>
      <c r="AE133" s="707"/>
      <c r="AF133" s="705">
        <v>10.4</v>
      </c>
      <c r="AG133" s="706"/>
      <c r="AH133" s="706"/>
      <c r="AI133" s="706"/>
      <c r="AJ133" s="707"/>
      <c r="AK133" s="705">
        <v>9.4</v>
      </c>
      <c r="AL133" s="706"/>
      <c r="AM133" s="706"/>
      <c r="AN133" s="706"/>
      <c r="AO133" s="707"/>
      <c r="AP133" s="690"/>
      <c r="AQ133" s="691"/>
      <c r="AR133" s="691"/>
      <c r="AS133" s="691"/>
      <c r="AT133" s="692"/>
      <c r="AU133" s="220"/>
      <c r="AV133" s="220"/>
      <c r="AW133" s="220"/>
      <c r="AX133" s="220"/>
      <c r="AY133" s="220"/>
      <c r="AZ133" s="220"/>
      <c r="BA133" s="220"/>
      <c r="BB133" s="220"/>
      <c r="BC133" s="220"/>
      <c r="BD133" s="220"/>
      <c r="BE133" s="220"/>
      <c r="BF133" s="220"/>
      <c r="BG133" s="220"/>
      <c r="BH133" s="220"/>
      <c r="BI133" s="220"/>
      <c r="BJ133" s="220"/>
      <c r="BK133" s="220"/>
      <c r="BL133" s="220"/>
      <c r="BM133" s="220"/>
      <c r="BN133" s="218"/>
      <c r="BO133" s="218"/>
      <c r="BP133" s="218"/>
      <c r="BQ133" s="218"/>
      <c r="BR133" s="218"/>
      <c r="BS133" s="218"/>
      <c r="BT133" s="218"/>
      <c r="BU133" s="218"/>
      <c r="BV133" s="218"/>
      <c r="BW133" s="218"/>
      <c r="BX133" s="218"/>
      <c r="BY133" s="218"/>
      <c r="BZ133" s="218"/>
      <c r="CA133" s="218"/>
      <c r="CB133" s="218"/>
      <c r="CC133" s="218"/>
      <c r="CD133" s="218"/>
      <c r="CE133" s="218"/>
      <c r="CF133" s="218"/>
      <c r="CG133" s="218"/>
      <c r="CH133" s="218"/>
      <c r="CI133" s="218"/>
      <c r="CJ133" s="218"/>
      <c r="CK133" s="218"/>
      <c r="CL133" s="218"/>
      <c r="CM133" s="218"/>
      <c r="CN133" s="218"/>
      <c r="CO133" s="218"/>
      <c r="CP133" s="218"/>
      <c r="CQ133" s="218"/>
      <c r="CR133" s="218"/>
      <c r="CS133" s="218"/>
      <c r="CT133" s="218"/>
      <c r="CU133" s="218"/>
      <c r="CV133" s="218"/>
      <c r="CW133" s="218"/>
      <c r="CX133" s="218"/>
      <c r="CY133" s="218"/>
      <c r="CZ133" s="218"/>
      <c r="DA133" s="218"/>
      <c r="DB133" s="218"/>
      <c r="DC133" s="218"/>
      <c r="DD133" s="218"/>
      <c r="DE133" s="218"/>
      <c r="DF133" s="218"/>
      <c r="DG133" s="218"/>
      <c r="DH133" s="218"/>
      <c r="DI133" s="218"/>
      <c r="DJ133" s="218"/>
      <c r="DK133" s="218"/>
      <c r="DL133" s="218"/>
      <c r="DM133" s="218"/>
      <c r="DN133" s="218"/>
      <c r="DO133" s="218"/>
      <c r="DP133" s="191"/>
      <c r="DQ133" s="191"/>
      <c r="DR133" s="191"/>
      <c r="DS133" s="191"/>
      <c r="DT133" s="191"/>
      <c r="DU133" s="191"/>
      <c r="DV133" s="191"/>
      <c r="DW133" s="191"/>
      <c r="DX133" s="191"/>
      <c r="DY133" s="191"/>
      <c r="DZ133" s="191"/>
    </row>
    <row r="134" spans="1:131" s="181" customFormat="1" ht="11.25" customHeight="1" x14ac:dyDescent="0.2">
      <c r="A134" s="221"/>
      <c r="B134" s="221"/>
      <c r="C134" s="221"/>
      <c r="D134" s="221"/>
      <c r="E134" s="221"/>
      <c r="F134" s="221"/>
      <c r="G134" s="221"/>
      <c r="H134" s="221"/>
      <c r="I134" s="221"/>
      <c r="J134" s="221"/>
      <c r="K134" s="221"/>
      <c r="L134" s="221"/>
      <c r="M134" s="221"/>
      <c r="N134" s="221"/>
      <c r="O134" s="221"/>
      <c r="P134" s="221"/>
      <c r="Q134" s="221"/>
      <c r="R134" s="221"/>
      <c r="S134" s="221"/>
      <c r="T134" s="221"/>
      <c r="U134" s="221"/>
      <c r="V134" s="221"/>
      <c r="W134" s="221"/>
      <c r="X134" s="221"/>
      <c r="Y134" s="221"/>
      <c r="Z134" s="221"/>
      <c r="AA134" s="221"/>
      <c r="AB134" s="221"/>
      <c r="AC134" s="221"/>
      <c r="AD134" s="221"/>
      <c r="AE134" s="221"/>
      <c r="AF134" s="221"/>
      <c r="AG134" s="221"/>
      <c r="AH134" s="221"/>
      <c r="AI134" s="221"/>
      <c r="AJ134" s="221"/>
      <c r="AK134" s="221"/>
      <c r="AL134" s="221"/>
      <c r="AM134" s="221"/>
      <c r="AN134" s="221"/>
      <c r="AO134" s="221"/>
      <c r="AP134" s="221"/>
      <c r="AQ134" s="221"/>
      <c r="AR134" s="221"/>
      <c r="AS134" s="221"/>
      <c r="AT134" s="221"/>
      <c r="AU134" s="221"/>
      <c r="AV134" s="221"/>
      <c r="AW134" s="221"/>
      <c r="AX134" s="221"/>
      <c r="AY134" s="221"/>
      <c r="AZ134" s="221"/>
      <c r="BA134" s="221"/>
      <c r="BB134" s="221"/>
      <c r="BC134" s="221"/>
      <c r="BD134" s="221"/>
      <c r="BE134" s="221"/>
      <c r="BF134" s="221"/>
      <c r="BG134" s="221"/>
      <c r="BH134" s="221"/>
      <c r="BI134" s="221"/>
      <c r="BJ134" s="221"/>
      <c r="BK134" s="221"/>
      <c r="BL134" s="221"/>
      <c r="BM134" s="221"/>
      <c r="BN134" s="221"/>
      <c r="BO134" s="221"/>
      <c r="BP134" s="221"/>
      <c r="BQ134" s="221"/>
      <c r="BR134" s="221"/>
      <c r="BS134" s="221"/>
      <c r="BT134" s="221"/>
      <c r="BU134" s="221"/>
      <c r="BV134" s="221"/>
      <c r="BW134" s="221"/>
      <c r="BX134" s="221"/>
      <c r="BY134" s="221"/>
      <c r="BZ134" s="221"/>
      <c r="CA134" s="221"/>
      <c r="CB134" s="221"/>
      <c r="CC134" s="221"/>
      <c r="CD134" s="221"/>
      <c r="CE134" s="221"/>
      <c r="CF134" s="221"/>
      <c r="CG134" s="221"/>
      <c r="CH134" s="221"/>
      <c r="CI134" s="221"/>
      <c r="CJ134" s="221"/>
      <c r="CK134" s="221"/>
      <c r="CL134" s="221"/>
      <c r="CM134" s="221"/>
      <c r="CN134" s="221"/>
      <c r="CO134" s="221"/>
      <c r="CP134" s="221"/>
      <c r="CQ134" s="221"/>
      <c r="CR134" s="221"/>
      <c r="CS134" s="221"/>
      <c r="CT134" s="221"/>
      <c r="CU134" s="221"/>
      <c r="CV134" s="221"/>
      <c r="CW134" s="221"/>
      <c r="CX134" s="221"/>
      <c r="CY134" s="221"/>
      <c r="CZ134" s="221"/>
      <c r="DA134" s="221"/>
      <c r="DB134" s="221"/>
      <c r="DC134" s="221"/>
      <c r="DD134" s="221"/>
      <c r="DE134" s="221"/>
      <c r="DF134" s="221"/>
      <c r="DG134" s="221"/>
      <c r="DH134" s="221"/>
      <c r="DI134" s="221"/>
      <c r="DJ134" s="221"/>
      <c r="DK134" s="221"/>
      <c r="DL134" s="221"/>
      <c r="DM134" s="221"/>
      <c r="DN134" s="221"/>
      <c r="DO134" s="221"/>
      <c r="DP134" s="221"/>
      <c r="DQ134" s="221"/>
      <c r="DR134" s="221"/>
      <c r="DS134" s="221"/>
      <c r="DT134" s="221"/>
      <c r="DU134" s="221"/>
      <c r="DV134" s="221"/>
      <c r="DW134" s="221"/>
      <c r="DX134" s="221"/>
      <c r="DY134" s="221"/>
      <c r="DZ134" s="221"/>
      <c r="EA134" s="180"/>
    </row>
  </sheetData>
  <sheetProtection password="A1DB" sheet="1" objects="1" scenarios="1"/>
  <mergeCells count="2023">
    <mergeCell ref="BS100:CG100"/>
    <mergeCell ref="CH100:CL100"/>
    <mergeCell ref="CM100:CQ100"/>
    <mergeCell ref="CR100:CV100"/>
    <mergeCell ref="CW100:DA100"/>
    <mergeCell ref="DV101:DZ101"/>
    <mergeCell ref="DL100:DP100"/>
    <mergeCell ref="DQ100:DU100"/>
    <mergeCell ref="DV100:DZ100"/>
    <mergeCell ref="DB101:DF101"/>
    <mergeCell ref="DG101:DK101"/>
    <mergeCell ref="DL101:DP101"/>
    <mergeCell ref="BS101:CG101"/>
    <mergeCell ref="CH101:CL101"/>
    <mergeCell ref="CM101:CQ101"/>
    <mergeCell ref="CR101:CV101"/>
    <mergeCell ref="CW101:DA101"/>
    <mergeCell ref="DQ97:DU97"/>
    <mergeCell ref="DB100:DF100"/>
    <mergeCell ref="DG100:DK100"/>
    <mergeCell ref="DQ101:DU101"/>
    <mergeCell ref="DL99:DP99"/>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Q99:DU99"/>
    <mergeCell ref="DV99:DZ99"/>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G91:DK91"/>
    <mergeCell ref="DL89:DP89"/>
    <mergeCell ref="CW90:DA90"/>
    <mergeCell ref="DB90:DF90"/>
    <mergeCell ref="DG90:DK90"/>
    <mergeCell ref="DL91:DP91"/>
    <mergeCell ref="DL90:DP90"/>
    <mergeCell ref="BS91:CG91"/>
    <mergeCell ref="CH91:CL91"/>
    <mergeCell ref="CM91:CQ91"/>
    <mergeCell ref="CR91:CV91"/>
    <mergeCell ref="CW91:DA91"/>
    <mergeCell ref="DB91:DF91"/>
    <mergeCell ref="DQ90:DU90"/>
    <mergeCell ref="DV90:DZ90"/>
    <mergeCell ref="DQ89:DU89"/>
    <mergeCell ref="DV89:DZ89"/>
    <mergeCell ref="BS90:CG90"/>
    <mergeCell ref="CH90:CL90"/>
    <mergeCell ref="CM90:CQ90"/>
    <mergeCell ref="CR90:CV90"/>
    <mergeCell ref="BS89:CG89"/>
    <mergeCell ref="CH89:CL89"/>
    <mergeCell ref="CM89:CQ89"/>
    <mergeCell ref="CR89:CV89"/>
    <mergeCell ref="BS88:CG88"/>
    <mergeCell ref="CH88:CL88"/>
    <mergeCell ref="CM88:CQ88"/>
    <mergeCell ref="CR88:CV88"/>
    <mergeCell ref="DV86:DZ86"/>
    <mergeCell ref="CW89:DA89"/>
    <mergeCell ref="DB89:DF89"/>
    <mergeCell ref="DG89:DK89"/>
    <mergeCell ref="DV87:DZ87"/>
    <mergeCell ref="CW88:DA88"/>
    <mergeCell ref="DL88:DP88"/>
    <mergeCell ref="DQ88:DU88"/>
    <mergeCell ref="DV88:DZ88"/>
    <mergeCell ref="DB87:DF87"/>
    <mergeCell ref="CH87:CL87"/>
    <mergeCell ref="CM87:CQ87"/>
    <mergeCell ref="CR87:CV87"/>
    <mergeCell ref="CW87:DA87"/>
    <mergeCell ref="BS86:CG86"/>
    <mergeCell ref="CH86:CL86"/>
    <mergeCell ref="CM86:CQ86"/>
    <mergeCell ref="CR86:CV86"/>
    <mergeCell ref="CW86:DA86"/>
    <mergeCell ref="BS87:CG87"/>
    <mergeCell ref="DL84:DP84"/>
    <mergeCell ref="DQ84:DU84"/>
    <mergeCell ref="DQ87:DU87"/>
    <mergeCell ref="DB86:DF86"/>
    <mergeCell ref="DG86:DK86"/>
    <mergeCell ref="DL86:DP86"/>
    <mergeCell ref="DQ86:DU86"/>
    <mergeCell ref="DL85:DP85"/>
    <mergeCell ref="DG87:DK87"/>
    <mergeCell ref="DL87:DP87"/>
    <mergeCell ref="DQ85:DU85"/>
    <mergeCell ref="DV85:DZ85"/>
    <mergeCell ref="DL83:DP83"/>
    <mergeCell ref="DQ83:DU83"/>
    <mergeCell ref="DV83:DZ83"/>
    <mergeCell ref="BS84:CG84"/>
    <mergeCell ref="CH84:CL84"/>
    <mergeCell ref="CM84:CQ84"/>
    <mergeCell ref="CR84:CV84"/>
    <mergeCell ref="CW84:DA84"/>
    <mergeCell ref="CR80:CV80"/>
    <mergeCell ref="BS83:CG83"/>
    <mergeCell ref="DV84:DZ84"/>
    <mergeCell ref="BS85:CG85"/>
    <mergeCell ref="CH85:CL85"/>
    <mergeCell ref="CM85:CQ85"/>
    <mergeCell ref="CR85:CV85"/>
    <mergeCell ref="CW85:DA85"/>
    <mergeCell ref="DB85:DF85"/>
    <mergeCell ref="DG85:DK85"/>
    <mergeCell ref="DB84:DF84"/>
    <mergeCell ref="DG84:DK84"/>
    <mergeCell ref="DB83:DF83"/>
    <mergeCell ref="DG83:DK83"/>
    <mergeCell ref="DB82:DF82"/>
    <mergeCell ref="DG82:DK82"/>
    <mergeCell ref="DQ81:DU81"/>
    <mergeCell ref="DV81:DZ81"/>
    <mergeCell ref="CW82:DA82"/>
    <mergeCell ref="DV82:DZ82"/>
    <mergeCell ref="DL82:DP82"/>
    <mergeCell ref="DQ82:DU82"/>
    <mergeCell ref="DG81:DK81"/>
    <mergeCell ref="CR82:CV82"/>
    <mergeCell ref="CH83:CL83"/>
    <mergeCell ref="CM83:CQ83"/>
    <mergeCell ref="CR83:CV83"/>
    <mergeCell ref="CW83:DA83"/>
    <mergeCell ref="DL81:DP81"/>
    <mergeCell ref="BS78:CG78"/>
    <mergeCell ref="CH78:CL78"/>
    <mergeCell ref="CM78:CQ78"/>
    <mergeCell ref="BS82:CG82"/>
    <mergeCell ref="CH82:CL82"/>
    <mergeCell ref="CM82:CQ82"/>
    <mergeCell ref="BS80:CG80"/>
    <mergeCell ref="CM80:CQ80"/>
    <mergeCell ref="DQ77:DU77"/>
    <mergeCell ref="DL78:DP78"/>
    <mergeCell ref="DQ78:DU78"/>
    <mergeCell ref="DG80:DK80"/>
    <mergeCell ref="DL80:DP80"/>
    <mergeCell ref="DQ79:DU79"/>
    <mergeCell ref="DL79:DP79"/>
    <mergeCell ref="CH77:CL77"/>
    <mergeCell ref="DV77:DZ77"/>
    <mergeCell ref="CW78:DA78"/>
    <mergeCell ref="DB78:DF78"/>
    <mergeCell ref="DG78:DK78"/>
    <mergeCell ref="CR78:CV78"/>
    <mergeCell ref="CW77:DA77"/>
    <mergeCell ref="DB77:DF77"/>
    <mergeCell ref="DG77:DK77"/>
    <mergeCell ref="DL77:DP77"/>
    <mergeCell ref="DV79:DZ79"/>
    <mergeCell ref="CM7:CQ7"/>
    <mergeCell ref="DV78:DZ78"/>
    <mergeCell ref="BS79:CG79"/>
    <mergeCell ref="CH79:CL79"/>
    <mergeCell ref="CM79:CQ79"/>
    <mergeCell ref="CR79:CV79"/>
    <mergeCell ref="CW79:DA79"/>
    <mergeCell ref="DB79:DF79"/>
    <mergeCell ref="DG79:DK79"/>
    <mergeCell ref="B8:P8"/>
    <mergeCell ref="Q8:U8"/>
    <mergeCell ref="V8:Z8"/>
    <mergeCell ref="AA8:AE8"/>
    <mergeCell ref="AF8:AJ8"/>
    <mergeCell ref="AK8:AO8"/>
    <mergeCell ref="CR7:CV7"/>
    <mergeCell ref="CW7:DA7"/>
    <mergeCell ref="DB7:DF7"/>
    <mergeCell ref="DQ9:DU9"/>
    <mergeCell ref="CW9:DA9"/>
    <mergeCell ref="CW8:DA8"/>
    <mergeCell ref="DG9:DK9"/>
    <mergeCell ref="DL9:DP9"/>
    <mergeCell ref="DB8:DF8"/>
    <mergeCell ref="DG8:DK8"/>
    <mergeCell ref="DB5:DF6"/>
    <mergeCell ref="DG5:DK6"/>
    <mergeCell ref="DL5:DP6"/>
    <mergeCell ref="DQ5:DU6"/>
    <mergeCell ref="DV5:DZ6"/>
    <mergeCell ref="DG7:DK7"/>
    <mergeCell ref="DL7:DP7"/>
    <mergeCell ref="DQ7:DU7"/>
    <mergeCell ref="DV7:DZ7"/>
    <mergeCell ref="AK9:AO9"/>
    <mergeCell ref="AP9:AT9"/>
    <mergeCell ref="AP7:AT7"/>
    <mergeCell ref="AU7:AY7"/>
    <mergeCell ref="CH7:CL7"/>
    <mergeCell ref="AU5:AY6"/>
    <mergeCell ref="BQ5:CG6"/>
    <mergeCell ref="CH5:CL6"/>
    <mergeCell ref="AP8:AT8"/>
    <mergeCell ref="AU8:AY8"/>
    <mergeCell ref="AK5:AO6"/>
    <mergeCell ref="AP5:AT6"/>
    <mergeCell ref="CM5:CQ6"/>
    <mergeCell ref="CR5:CV6"/>
    <mergeCell ref="CW5:DA6"/>
    <mergeCell ref="B9:P9"/>
    <mergeCell ref="Q9:U9"/>
    <mergeCell ref="V9:Z9"/>
    <mergeCell ref="AA9:AE9"/>
    <mergeCell ref="AF9:AJ9"/>
    <mergeCell ref="CH10:CL10"/>
    <mergeCell ref="AU9:AY9"/>
    <mergeCell ref="DJ2:DO2"/>
    <mergeCell ref="DQ2:DZ2"/>
    <mergeCell ref="A4:AY4"/>
    <mergeCell ref="A5:P6"/>
    <mergeCell ref="Q5:U6"/>
    <mergeCell ref="V5:Z6"/>
    <mergeCell ref="AA5:AE6"/>
    <mergeCell ref="AF5:AJ6"/>
    <mergeCell ref="B11:P11"/>
    <mergeCell ref="Q11:U11"/>
    <mergeCell ref="V11:Z11"/>
    <mergeCell ref="AA11:AE11"/>
    <mergeCell ref="B10:P10"/>
    <mergeCell ref="Q10:U10"/>
    <mergeCell ref="V10:Z10"/>
    <mergeCell ref="AA10:AE10"/>
    <mergeCell ref="DB10:DF10"/>
    <mergeCell ref="DG10:DK10"/>
    <mergeCell ref="CM10:CQ10"/>
    <mergeCell ref="B7:P7"/>
    <mergeCell ref="Q7:U7"/>
    <mergeCell ref="V7:Z7"/>
    <mergeCell ref="AA7:AE7"/>
    <mergeCell ref="CM8:CQ8"/>
    <mergeCell ref="CR8:CV8"/>
    <mergeCell ref="BS9:CG9"/>
    <mergeCell ref="AK10:AO10"/>
    <mergeCell ref="AP10:AT10"/>
    <mergeCell ref="AU10:AY10"/>
    <mergeCell ref="BS10:CG10"/>
    <mergeCell ref="CH8:CL8"/>
    <mergeCell ref="CW10:DA10"/>
    <mergeCell ref="CH9:CL9"/>
    <mergeCell ref="CM9:CQ9"/>
    <mergeCell ref="CR9:CV9"/>
    <mergeCell ref="BS8:CG8"/>
    <mergeCell ref="DV10:DZ10"/>
    <mergeCell ref="DQ8:DU8"/>
    <mergeCell ref="DV8:DZ8"/>
    <mergeCell ref="DQ10:DU10"/>
    <mergeCell ref="DV9:DZ9"/>
    <mergeCell ref="AF7:AJ7"/>
    <mergeCell ref="BS7:CG7"/>
    <mergeCell ref="AK7:AO7"/>
    <mergeCell ref="CR10:CV10"/>
    <mergeCell ref="AF10:AJ10"/>
    <mergeCell ref="DB9:DF9"/>
    <mergeCell ref="DL10:DP10"/>
    <mergeCell ref="DL8:DP8"/>
    <mergeCell ref="AK14:AO14"/>
    <mergeCell ref="AP14:AT14"/>
    <mergeCell ref="CM13:CQ13"/>
    <mergeCell ref="CR13:CV13"/>
    <mergeCell ref="CW13:DA13"/>
    <mergeCell ref="DB11:DF11"/>
    <mergeCell ref="CH14:CL14"/>
    <mergeCell ref="B13:P13"/>
    <mergeCell ref="DV11:DZ11"/>
    <mergeCell ref="DL11:DP11"/>
    <mergeCell ref="DQ13:DU13"/>
    <mergeCell ref="DQ11:DU11"/>
    <mergeCell ref="DG11:DK11"/>
    <mergeCell ref="CR12:CV12"/>
    <mergeCell ref="DB13:DF13"/>
    <mergeCell ref="DG13:DK13"/>
    <mergeCell ref="DB12:DF12"/>
    <mergeCell ref="CH12:CL12"/>
    <mergeCell ref="CM12:CQ12"/>
    <mergeCell ref="DG12:DK12"/>
    <mergeCell ref="B12:P12"/>
    <mergeCell ref="Q12:U12"/>
    <mergeCell ref="V12:Z12"/>
    <mergeCell ref="AF12:AJ12"/>
    <mergeCell ref="AA12:AE12"/>
    <mergeCell ref="CW11:DA11"/>
    <mergeCell ref="DB14:DF14"/>
    <mergeCell ref="Q13:U13"/>
    <mergeCell ref="V13:Z13"/>
    <mergeCell ref="AA13:AE13"/>
    <mergeCell ref="AK12:AO12"/>
    <mergeCell ref="AP12:AT12"/>
    <mergeCell ref="AF11:AJ11"/>
    <mergeCell ref="AK11:AO11"/>
    <mergeCell ref="CM14:CQ14"/>
    <mergeCell ref="AP11:AT11"/>
    <mergeCell ref="AU11:AY11"/>
    <mergeCell ref="DG14:DK14"/>
    <mergeCell ref="CR11:CV11"/>
    <mergeCell ref="CW12:DA12"/>
    <mergeCell ref="CH11:CL11"/>
    <mergeCell ref="CM11:CQ11"/>
    <mergeCell ref="BS11:CG11"/>
    <mergeCell ref="AU12:AY12"/>
    <mergeCell ref="BS12:CG12"/>
    <mergeCell ref="DV13:DZ13"/>
    <mergeCell ref="DV12:DZ12"/>
    <mergeCell ref="DL13:DP13"/>
    <mergeCell ref="DQ14:DU14"/>
    <mergeCell ref="DL12:DP12"/>
    <mergeCell ref="DL14:DP14"/>
    <mergeCell ref="DQ12:DU12"/>
    <mergeCell ref="BS14:CG14"/>
    <mergeCell ref="B14:P14"/>
    <mergeCell ref="Q14:U14"/>
    <mergeCell ref="V14:Z14"/>
    <mergeCell ref="AA14:AE14"/>
    <mergeCell ref="DV14:DZ14"/>
    <mergeCell ref="AU14:AY14"/>
    <mergeCell ref="CM15:CQ15"/>
    <mergeCell ref="AF14:AJ14"/>
    <mergeCell ref="CR14:CV14"/>
    <mergeCell ref="CW14:DA14"/>
    <mergeCell ref="AF13:AJ13"/>
    <mergeCell ref="AK13:AO13"/>
    <mergeCell ref="AP13:AT13"/>
    <mergeCell ref="AU13:AY13"/>
    <mergeCell ref="BS13:CG13"/>
    <mergeCell ref="CH13:CL13"/>
    <mergeCell ref="CW15:DA15"/>
    <mergeCell ref="DQ15:DU15"/>
    <mergeCell ref="DV15:DZ15"/>
    <mergeCell ref="DV16:DZ16"/>
    <mergeCell ref="B15:P15"/>
    <mergeCell ref="Q15:U15"/>
    <mergeCell ref="V15:Z15"/>
    <mergeCell ref="AA15:AE15"/>
    <mergeCell ref="AF15:AJ15"/>
    <mergeCell ref="AK15:AO15"/>
    <mergeCell ref="CH15:CL15"/>
    <mergeCell ref="AP15:AT15"/>
    <mergeCell ref="DL16:DP16"/>
    <mergeCell ref="DL17:DP17"/>
    <mergeCell ref="DQ17:DU17"/>
    <mergeCell ref="DV17:DZ17"/>
    <mergeCell ref="DB15:DF15"/>
    <mergeCell ref="DG15:DK15"/>
    <mergeCell ref="DL15:DP15"/>
    <mergeCell ref="CR15:CV15"/>
    <mergeCell ref="AK16:AO16"/>
    <mergeCell ref="AP16:AT16"/>
    <mergeCell ref="AU16:AY16"/>
    <mergeCell ref="BS16:CG16"/>
    <mergeCell ref="AU15:AY15"/>
    <mergeCell ref="BS15:CG15"/>
    <mergeCell ref="B16:P16"/>
    <mergeCell ref="Q16:U16"/>
    <mergeCell ref="V16:Z16"/>
    <mergeCell ref="AA16:AE16"/>
    <mergeCell ref="AF16:AJ16"/>
    <mergeCell ref="DQ16:DU16"/>
    <mergeCell ref="CR16:CV16"/>
    <mergeCell ref="CW16:DA16"/>
    <mergeCell ref="DB16:DF16"/>
    <mergeCell ref="DG16:DK16"/>
    <mergeCell ref="AP17:AT17"/>
    <mergeCell ref="AU17:AY17"/>
    <mergeCell ref="CM16:CQ16"/>
    <mergeCell ref="CH16:CL16"/>
    <mergeCell ref="CH17:CL17"/>
    <mergeCell ref="CM17:CQ17"/>
    <mergeCell ref="B17:P17"/>
    <mergeCell ref="Q17:U17"/>
    <mergeCell ref="V17:Z17"/>
    <mergeCell ref="AA17:AE17"/>
    <mergeCell ref="AF17:AJ17"/>
    <mergeCell ref="AK17:AO17"/>
    <mergeCell ref="DB17:DF17"/>
    <mergeCell ref="DG17:DK17"/>
    <mergeCell ref="BS20:CG20"/>
    <mergeCell ref="B19:P19"/>
    <mergeCell ref="Q19:U19"/>
    <mergeCell ref="V19:Z19"/>
    <mergeCell ref="AA19:AE19"/>
    <mergeCell ref="B18:P18"/>
    <mergeCell ref="Q18:U18"/>
    <mergeCell ref="V18:Z18"/>
    <mergeCell ref="CR17:CV17"/>
    <mergeCell ref="CW17:DA17"/>
    <mergeCell ref="BS17:CG17"/>
    <mergeCell ref="DQ19:DU19"/>
    <mergeCell ref="BS18:CG18"/>
    <mergeCell ref="CH18:CL18"/>
    <mergeCell ref="CW18:DA18"/>
    <mergeCell ref="DG18:DK18"/>
    <mergeCell ref="DL18:DP18"/>
    <mergeCell ref="DQ18:DU18"/>
    <mergeCell ref="AU18:AY18"/>
    <mergeCell ref="DV19:DZ19"/>
    <mergeCell ref="B20:P20"/>
    <mergeCell ref="Q20:U20"/>
    <mergeCell ref="V20:Z20"/>
    <mergeCell ref="AA20:AE20"/>
    <mergeCell ref="AF20:AJ20"/>
    <mergeCell ref="AK20:AO20"/>
    <mergeCell ref="AP20:AT20"/>
    <mergeCell ref="AK19:AO19"/>
    <mergeCell ref="B21:P21"/>
    <mergeCell ref="Q21:U21"/>
    <mergeCell ref="V21:Z21"/>
    <mergeCell ref="AA21:AE21"/>
    <mergeCell ref="AK18:AO18"/>
    <mergeCell ref="AP18:AT18"/>
    <mergeCell ref="AF19:AJ19"/>
    <mergeCell ref="AP19:AT19"/>
    <mergeCell ref="AA18:AE18"/>
    <mergeCell ref="AF18:AJ18"/>
    <mergeCell ref="AF21:AJ21"/>
    <mergeCell ref="AK21:AO21"/>
    <mergeCell ref="AP21:AT21"/>
    <mergeCell ref="DQ22:DU22"/>
    <mergeCell ref="DL22:DP22"/>
    <mergeCell ref="DB22:DF22"/>
    <mergeCell ref="DG22:DK22"/>
    <mergeCell ref="DB21:DF21"/>
    <mergeCell ref="DG21:DK21"/>
    <mergeCell ref="AK22:AO22"/>
    <mergeCell ref="DV22:DZ22"/>
    <mergeCell ref="CH20:CL20"/>
    <mergeCell ref="CM20:CQ20"/>
    <mergeCell ref="CR20:CV20"/>
    <mergeCell ref="CW20:DA20"/>
    <mergeCell ref="DB20:DF20"/>
    <mergeCell ref="DG20:DK20"/>
    <mergeCell ref="CH21:CL21"/>
    <mergeCell ref="CM21:CQ21"/>
    <mergeCell ref="CR21:CV21"/>
    <mergeCell ref="DB18:DF18"/>
    <mergeCell ref="CR22:CV22"/>
    <mergeCell ref="CW22:DA22"/>
    <mergeCell ref="AU19:AY19"/>
    <mergeCell ref="BS19:CG19"/>
    <mergeCell ref="CM18:CQ18"/>
    <mergeCell ref="CR18:CV18"/>
    <mergeCell ref="CW21:DA21"/>
    <mergeCell ref="AU20:AY20"/>
    <mergeCell ref="CM19:CQ19"/>
    <mergeCell ref="DL21:DP21"/>
    <mergeCell ref="DQ21:DU21"/>
    <mergeCell ref="DB19:DF19"/>
    <mergeCell ref="DG19:DK19"/>
    <mergeCell ref="AP22:AT22"/>
    <mergeCell ref="AU22:AY22"/>
    <mergeCell ref="AZ22:BD22"/>
    <mergeCell ref="CR19:CV19"/>
    <mergeCell ref="CW19:DA19"/>
    <mergeCell ref="CH19:CL19"/>
    <mergeCell ref="DV18:DZ18"/>
    <mergeCell ref="DL19:DP19"/>
    <mergeCell ref="AU23:AY23"/>
    <mergeCell ref="DL20:DP20"/>
    <mergeCell ref="DQ20:DU20"/>
    <mergeCell ref="DV20:DZ20"/>
    <mergeCell ref="DV21:DZ21"/>
    <mergeCell ref="BS22:CG22"/>
    <mergeCell ref="AU21:AY21"/>
    <mergeCell ref="BS21:CG21"/>
    <mergeCell ref="CR23:CV23"/>
    <mergeCell ref="CH26:CL26"/>
    <mergeCell ref="CM26:CQ26"/>
    <mergeCell ref="B22:P22"/>
    <mergeCell ref="Q22:U22"/>
    <mergeCell ref="V22:Z22"/>
    <mergeCell ref="AA22:AE22"/>
    <mergeCell ref="AF22:AJ22"/>
    <mergeCell ref="CH22:CL22"/>
    <mergeCell ref="CM22:CQ22"/>
    <mergeCell ref="CW24:DA24"/>
    <mergeCell ref="DQ24:DU24"/>
    <mergeCell ref="DV24:DZ24"/>
    <mergeCell ref="B23:P23"/>
    <mergeCell ref="Q23:U23"/>
    <mergeCell ref="V23:Z23"/>
    <mergeCell ref="AA23:AE23"/>
    <mergeCell ref="AF23:AJ23"/>
    <mergeCell ref="AK23:AO23"/>
    <mergeCell ref="AP23:AT23"/>
    <mergeCell ref="CM23:CQ23"/>
    <mergeCell ref="A24:AY24"/>
    <mergeCell ref="DG23:DK23"/>
    <mergeCell ref="DL23:DP23"/>
    <mergeCell ref="DQ23:DU23"/>
    <mergeCell ref="DV23:DZ23"/>
    <mergeCell ref="BS24:CG24"/>
    <mergeCell ref="CH24:CL24"/>
    <mergeCell ref="CM24:CQ24"/>
    <mergeCell ref="CR24:CV24"/>
    <mergeCell ref="V26:Z27"/>
    <mergeCell ref="AA26:AE27"/>
    <mergeCell ref="AF26:AJ27"/>
    <mergeCell ref="CW23:DA23"/>
    <mergeCell ref="DB23:DF23"/>
    <mergeCell ref="CW25:DA25"/>
    <mergeCell ref="DB25:DF25"/>
    <mergeCell ref="AZ23:BD23"/>
    <mergeCell ref="BS23:CG23"/>
    <mergeCell ref="CH23:CL23"/>
    <mergeCell ref="A25:BI25"/>
    <mergeCell ref="BS25:CG25"/>
    <mergeCell ref="CH25:CL25"/>
    <mergeCell ref="CM25:CQ25"/>
    <mergeCell ref="AK26:AO27"/>
    <mergeCell ref="AP26:AT27"/>
    <mergeCell ref="AU26:AY27"/>
    <mergeCell ref="AZ26:BD27"/>
    <mergeCell ref="A26:P27"/>
    <mergeCell ref="Q26:U27"/>
    <mergeCell ref="CW26:DA26"/>
    <mergeCell ref="DB26:DF26"/>
    <mergeCell ref="DG26:DK26"/>
    <mergeCell ref="DL26:DP26"/>
    <mergeCell ref="CR26:CV26"/>
    <mergeCell ref="CR25:CV25"/>
    <mergeCell ref="DQ27:DU27"/>
    <mergeCell ref="DQ25:DU25"/>
    <mergeCell ref="DV25:DZ25"/>
    <mergeCell ref="DL25:DP25"/>
    <mergeCell ref="DB24:DF24"/>
    <mergeCell ref="DG24:DK24"/>
    <mergeCell ref="DL24:DP24"/>
    <mergeCell ref="DG25:DK25"/>
    <mergeCell ref="DV26:DZ26"/>
    <mergeCell ref="BS27:CG27"/>
    <mergeCell ref="CH27:CL27"/>
    <mergeCell ref="CM27:CQ27"/>
    <mergeCell ref="CR27:CV27"/>
    <mergeCell ref="CW27:DA27"/>
    <mergeCell ref="DB27:DF27"/>
    <mergeCell ref="DG29:DK29"/>
    <mergeCell ref="DL29:DP29"/>
    <mergeCell ref="DQ29:DU29"/>
    <mergeCell ref="DV29:DZ29"/>
    <mergeCell ref="DV27:DZ27"/>
    <mergeCell ref="DQ26:DU26"/>
    <mergeCell ref="DQ28:DU28"/>
    <mergeCell ref="DV28:DZ28"/>
    <mergeCell ref="DL27:DP27"/>
    <mergeCell ref="DL28:DP28"/>
    <mergeCell ref="AZ30:BD30"/>
    <mergeCell ref="BE30:BI30"/>
    <mergeCell ref="AP28:AT28"/>
    <mergeCell ref="AU28:AY28"/>
    <mergeCell ref="AZ28:BD28"/>
    <mergeCell ref="BE28:BI28"/>
    <mergeCell ref="AP29:AT29"/>
    <mergeCell ref="CH28:CL28"/>
    <mergeCell ref="CM28:CQ28"/>
    <mergeCell ref="BE29:BI29"/>
    <mergeCell ref="DG27:DK27"/>
    <mergeCell ref="DL30:DP30"/>
    <mergeCell ref="DB29:DF29"/>
    <mergeCell ref="BE26:BI27"/>
    <mergeCell ref="BS26:CG26"/>
    <mergeCell ref="BS29:CG29"/>
    <mergeCell ref="CH29:CL29"/>
    <mergeCell ref="AA28:AE28"/>
    <mergeCell ref="AZ29:BD29"/>
    <mergeCell ref="BS28:CG28"/>
    <mergeCell ref="AK28:AO28"/>
    <mergeCell ref="AF28:AJ28"/>
    <mergeCell ref="AU29:AY29"/>
    <mergeCell ref="AA29:AE29"/>
    <mergeCell ref="AF29:AJ29"/>
    <mergeCell ref="AK29:AO29"/>
    <mergeCell ref="B30:P30"/>
    <mergeCell ref="Q30:U30"/>
    <mergeCell ref="V30:Z30"/>
    <mergeCell ref="B28:P28"/>
    <mergeCell ref="Q28:U28"/>
    <mergeCell ref="V28:Z28"/>
    <mergeCell ref="B29:P29"/>
    <mergeCell ref="Q29:U29"/>
    <mergeCell ref="V29:Z29"/>
    <mergeCell ref="AZ32:BD32"/>
    <mergeCell ref="AK32:AO32"/>
    <mergeCell ref="B33:P33"/>
    <mergeCell ref="Q33:U33"/>
    <mergeCell ref="V33:Z33"/>
    <mergeCell ref="B32:P32"/>
    <mergeCell ref="Q32:U32"/>
    <mergeCell ref="V32:Z32"/>
    <mergeCell ref="AP32:AT32"/>
    <mergeCell ref="AU32:AY32"/>
    <mergeCell ref="AA32:AE32"/>
    <mergeCell ref="AA30:AE30"/>
    <mergeCell ref="AF30:AJ30"/>
    <mergeCell ref="AF32:AJ32"/>
    <mergeCell ref="AU30:AY30"/>
    <mergeCell ref="AP30:AT30"/>
    <mergeCell ref="AK30:AO30"/>
    <mergeCell ref="CM29:CQ29"/>
    <mergeCell ref="CR29:CV29"/>
    <mergeCell ref="B31:P31"/>
    <mergeCell ref="Q31:U31"/>
    <mergeCell ref="V31:Z31"/>
    <mergeCell ref="AA31:AE31"/>
    <mergeCell ref="AZ31:BD31"/>
    <mergeCell ref="BE31:BI31"/>
    <mergeCell ref="AF31:AJ31"/>
    <mergeCell ref="AK31:AO31"/>
    <mergeCell ref="DB30:DF30"/>
    <mergeCell ref="CM32:CQ32"/>
    <mergeCell ref="CR32:CV32"/>
    <mergeCell ref="DG28:DK28"/>
    <mergeCell ref="DG30:DK30"/>
    <mergeCell ref="CM31:CQ31"/>
    <mergeCell ref="DB28:DF28"/>
    <mergeCell ref="CR28:CV28"/>
    <mergeCell ref="CW29:DA29"/>
    <mergeCell ref="CW28:DA28"/>
    <mergeCell ref="AK33:AO33"/>
    <mergeCell ref="AF33:AJ33"/>
    <mergeCell ref="CH30:CL30"/>
    <mergeCell ref="CM30:CQ30"/>
    <mergeCell ref="CR30:CV30"/>
    <mergeCell ref="CW30:DA30"/>
    <mergeCell ref="CH32:CL32"/>
    <mergeCell ref="AP31:AT31"/>
    <mergeCell ref="BS30:CG30"/>
    <mergeCell ref="AU31:AY31"/>
    <mergeCell ref="BE32:BI32"/>
    <mergeCell ref="BS32:CG32"/>
    <mergeCell ref="BS34:CG34"/>
    <mergeCell ref="BS33:CG33"/>
    <mergeCell ref="CH33:CL33"/>
    <mergeCell ref="Q34:U34"/>
    <mergeCell ref="V34:Z34"/>
    <mergeCell ref="AA34:AE34"/>
    <mergeCell ref="AF34:AJ34"/>
    <mergeCell ref="AA33:AE33"/>
    <mergeCell ref="DV31:DZ31"/>
    <mergeCell ref="DG32:DK32"/>
    <mergeCell ref="DG33:DK33"/>
    <mergeCell ref="DB34:DF34"/>
    <mergeCell ref="BE34:BI34"/>
    <mergeCell ref="CM34:CQ34"/>
    <mergeCell ref="CW32:DA32"/>
    <mergeCell ref="DB32:DF32"/>
    <mergeCell ref="BS31:CG31"/>
    <mergeCell ref="CH31:CL31"/>
    <mergeCell ref="DV33:DZ33"/>
    <mergeCell ref="DQ31:DU31"/>
    <mergeCell ref="DL32:DP32"/>
    <mergeCell ref="DQ32:DU32"/>
    <mergeCell ref="DV32:DZ32"/>
    <mergeCell ref="AZ34:BD34"/>
    <mergeCell ref="CR31:CV31"/>
    <mergeCell ref="CW31:DA31"/>
    <mergeCell ref="DB31:DF31"/>
    <mergeCell ref="DG31:DK31"/>
    <mergeCell ref="DQ35:DU35"/>
    <mergeCell ref="DQ30:DU30"/>
    <mergeCell ref="DG35:DK35"/>
    <mergeCell ref="DG34:DK34"/>
    <mergeCell ref="DL33:DP33"/>
    <mergeCell ref="DV30:DZ30"/>
    <mergeCell ref="DV35:DZ35"/>
    <mergeCell ref="DL31:DP31"/>
    <mergeCell ref="DL34:DP34"/>
    <mergeCell ref="DQ33:DU33"/>
    <mergeCell ref="DV36:DZ36"/>
    <mergeCell ref="DQ34:DU34"/>
    <mergeCell ref="DV34:DZ34"/>
    <mergeCell ref="DQ36:DU36"/>
    <mergeCell ref="DG36:DK36"/>
    <mergeCell ref="BE36:BI36"/>
    <mergeCell ref="BS36:CG36"/>
    <mergeCell ref="CW35:DA35"/>
    <mergeCell ref="DB35:DF35"/>
    <mergeCell ref="DL35:DP35"/>
    <mergeCell ref="DL36:DP36"/>
    <mergeCell ref="B36:P36"/>
    <mergeCell ref="Q36:U36"/>
    <mergeCell ref="DB36:DF36"/>
    <mergeCell ref="AF36:AJ36"/>
    <mergeCell ref="CW36:DA36"/>
    <mergeCell ref="AP36:AT36"/>
    <mergeCell ref="V36:Z36"/>
    <mergeCell ref="AA36:AE36"/>
    <mergeCell ref="AK36:AO36"/>
    <mergeCell ref="CR33:CV33"/>
    <mergeCell ref="AP33:AT33"/>
    <mergeCell ref="AU33:AY33"/>
    <mergeCell ref="AZ33:BD33"/>
    <mergeCell ref="BE33:BI33"/>
    <mergeCell ref="B35:P35"/>
    <mergeCell ref="Q35:U35"/>
    <mergeCell ref="B34:P34"/>
    <mergeCell ref="AU34:AY34"/>
    <mergeCell ref="AP34:AT34"/>
    <mergeCell ref="AK34:AO34"/>
    <mergeCell ref="V35:Z35"/>
    <mergeCell ref="AA35:AE35"/>
    <mergeCell ref="AF35:AJ35"/>
    <mergeCell ref="AK35:AO35"/>
    <mergeCell ref="DB33:DF33"/>
    <mergeCell ref="CW34:DA34"/>
    <mergeCell ref="AP35:AT35"/>
    <mergeCell ref="AU35:AY35"/>
    <mergeCell ref="AZ35:BD35"/>
    <mergeCell ref="CW33:DA33"/>
    <mergeCell ref="CR35:CV35"/>
    <mergeCell ref="BE35:BI35"/>
    <mergeCell ref="BS35:CG35"/>
    <mergeCell ref="CM33:CQ33"/>
    <mergeCell ref="CH37:CL37"/>
    <mergeCell ref="CM37:CQ37"/>
    <mergeCell ref="CR34:CV34"/>
    <mergeCell ref="CH35:CL35"/>
    <mergeCell ref="CM35:CQ35"/>
    <mergeCell ref="CH34:CL34"/>
    <mergeCell ref="CR36:CV36"/>
    <mergeCell ref="CH36:CL36"/>
    <mergeCell ref="CM36:CQ36"/>
    <mergeCell ref="AP38:AT38"/>
    <mergeCell ref="AU38:AY38"/>
    <mergeCell ref="BE38:BI38"/>
    <mergeCell ref="BS38:CG38"/>
    <mergeCell ref="BE37:BI37"/>
    <mergeCell ref="AU37:AY37"/>
    <mergeCell ref="Q38:U38"/>
    <mergeCell ref="V38:Z38"/>
    <mergeCell ref="AK37:AO37"/>
    <mergeCell ref="AP37:AT37"/>
    <mergeCell ref="B37:P37"/>
    <mergeCell ref="Q37:U37"/>
    <mergeCell ref="V37:Z37"/>
    <mergeCell ref="AA37:AE37"/>
    <mergeCell ref="DL39:DP39"/>
    <mergeCell ref="AF37:AJ37"/>
    <mergeCell ref="AZ37:BD37"/>
    <mergeCell ref="B39:P39"/>
    <mergeCell ref="Q39:U39"/>
    <mergeCell ref="V39:Z39"/>
    <mergeCell ref="AA39:AE39"/>
    <mergeCell ref="AZ38:BD38"/>
    <mergeCell ref="AK39:AO39"/>
    <mergeCell ref="B38:P38"/>
    <mergeCell ref="AP40:AT40"/>
    <mergeCell ref="AU36:AY36"/>
    <mergeCell ref="AZ36:BD36"/>
    <mergeCell ref="AA38:AE38"/>
    <mergeCell ref="DQ37:DU37"/>
    <mergeCell ref="DV37:DZ37"/>
    <mergeCell ref="DQ39:DU39"/>
    <mergeCell ref="DV39:DZ39"/>
    <mergeCell ref="DQ38:DU38"/>
    <mergeCell ref="CM38:CQ38"/>
    <mergeCell ref="AF38:AJ38"/>
    <mergeCell ref="BS37:CG37"/>
    <mergeCell ref="AK38:AO38"/>
    <mergeCell ref="DL38:DP38"/>
    <mergeCell ref="CW38:DA38"/>
    <mergeCell ref="DB38:DF38"/>
    <mergeCell ref="DG38:DK38"/>
    <mergeCell ref="CH38:CL38"/>
    <mergeCell ref="CR38:CV38"/>
    <mergeCell ref="DB41:DF41"/>
    <mergeCell ref="DG39:DK39"/>
    <mergeCell ref="BS39:CG39"/>
    <mergeCell ref="DB40:DF40"/>
    <mergeCell ref="AZ40:BD40"/>
    <mergeCell ref="CM40:CQ40"/>
    <mergeCell ref="CW39:DA39"/>
    <mergeCell ref="BE39:BI39"/>
    <mergeCell ref="AZ39:BD39"/>
    <mergeCell ref="CR41:CV41"/>
    <mergeCell ref="CM41:CQ41"/>
    <mergeCell ref="DQ41:DU41"/>
    <mergeCell ref="BE40:BI40"/>
    <mergeCell ref="BS40:CG40"/>
    <mergeCell ref="CH40:CL40"/>
    <mergeCell ref="BE41:BI41"/>
    <mergeCell ref="BS41:CG41"/>
    <mergeCell ref="CH41:CL41"/>
    <mergeCell ref="CW41:DA41"/>
    <mergeCell ref="AK40:AO40"/>
    <mergeCell ref="DV41:DZ41"/>
    <mergeCell ref="CR37:CV37"/>
    <mergeCell ref="CW37:DA37"/>
    <mergeCell ref="DB37:DF37"/>
    <mergeCell ref="DG37:DK37"/>
    <mergeCell ref="DL37:DP37"/>
    <mergeCell ref="DV38:DZ38"/>
    <mergeCell ref="DB39:DF39"/>
    <mergeCell ref="DL41:DP41"/>
    <mergeCell ref="AF40:AJ40"/>
    <mergeCell ref="AF39:AJ39"/>
    <mergeCell ref="CR40:CV40"/>
    <mergeCell ref="CW40:DA40"/>
    <mergeCell ref="CH39:CL39"/>
    <mergeCell ref="CM39:CQ39"/>
    <mergeCell ref="CR39:CV39"/>
    <mergeCell ref="AP39:AT39"/>
    <mergeCell ref="AU39:AY39"/>
    <mergeCell ref="AU40:AY40"/>
    <mergeCell ref="AZ42:BD42"/>
    <mergeCell ref="BE42:BI42"/>
    <mergeCell ref="V41:Z41"/>
    <mergeCell ref="AA41:AE41"/>
    <mergeCell ref="AF41:AJ41"/>
    <mergeCell ref="AK41:AO41"/>
    <mergeCell ref="DQ40:DU40"/>
    <mergeCell ref="DV40:DZ40"/>
    <mergeCell ref="B41:P41"/>
    <mergeCell ref="Q41:U41"/>
    <mergeCell ref="B42:P42"/>
    <mergeCell ref="Q42:U42"/>
    <mergeCell ref="DG40:DK40"/>
    <mergeCell ref="DL40:DP40"/>
    <mergeCell ref="CR42:CV42"/>
    <mergeCell ref="DG41:DK41"/>
    <mergeCell ref="DQ42:DU42"/>
    <mergeCell ref="CW42:DA42"/>
    <mergeCell ref="DB42:DF42"/>
    <mergeCell ref="DG42:DK42"/>
    <mergeCell ref="BS42:CG42"/>
    <mergeCell ref="DV42:DZ42"/>
    <mergeCell ref="CH42:CL42"/>
    <mergeCell ref="CM42:CQ42"/>
    <mergeCell ref="AF42:AJ42"/>
    <mergeCell ref="Q40:U40"/>
    <mergeCell ref="DL42:DP42"/>
    <mergeCell ref="B43:P43"/>
    <mergeCell ref="Q43:U43"/>
    <mergeCell ref="V43:Z43"/>
    <mergeCell ref="AA43:AE43"/>
    <mergeCell ref="AP41:AT41"/>
    <mergeCell ref="AU41:AY41"/>
    <mergeCell ref="AZ41:BD41"/>
    <mergeCell ref="B44:P44"/>
    <mergeCell ref="Q44:U44"/>
    <mergeCell ref="V44:Z44"/>
    <mergeCell ref="AA44:AE44"/>
    <mergeCell ref="B40:P40"/>
    <mergeCell ref="V42:Z42"/>
    <mergeCell ref="AA42:AE42"/>
    <mergeCell ref="V40:Z40"/>
    <mergeCell ref="AA40:AE40"/>
    <mergeCell ref="AP44:AT44"/>
    <mergeCell ref="AU44:AY44"/>
    <mergeCell ref="AU42:AY42"/>
    <mergeCell ref="AF44:AJ44"/>
    <mergeCell ref="AK44:AO44"/>
    <mergeCell ref="AF43:AJ43"/>
    <mergeCell ref="AK43:AO43"/>
    <mergeCell ref="AK42:AO42"/>
    <mergeCell ref="AP42:AT42"/>
    <mergeCell ref="AP43:AT43"/>
    <mergeCell ref="B45:P45"/>
    <mergeCell ref="Q45:U45"/>
    <mergeCell ref="V45:Z45"/>
    <mergeCell ref="AA45:AE45"/>
    <mergeCell ref="AF45:AJ45"/>
    <mergeCell ref="AU46:AY46"/>
    <mergeCell ref="B46:P46"/>
    <mergeCell ref="AU43:AY43"/>
    <mergeCell ref="AZ43:BD43"/>
    <mergeCell ref="BE43:BI43"/>
    <mergeCell ref="BS43:CG43"/>
    <mergeCell ref="CM43:CQ43"/>
    <mergeCell ref="CH43:CL43"/>
    <mergeCell ref="DL44:DP44"/>
    <mergeCell ref="CM44:CQ44"/>
    <mergeCell ref="CR44:CV44"/>
    <mergeCell ref="DL45:DP45"/>
    <mergeCell ref="CW44:DA44"/>
    <mergeCell ref="DB44:DF44"/>
    <mergeCell ref="DG44:DK44"/>
    <mergeCell ref="DG45:DK45"/>
    <mergeCell ref="CR45:CV45"/>
    <mergeCell ref="DB45:DF45"/>
    <mergeCell ref="CM46:CQ46"/>
    <mergeCell ref="CH45:CL45"/>
    <mergeCell ref="CM45:CQ45"/>
    <mergeCell ref="CH44:CL44"/>
    <mergeCell ref="DV43:DZ43"/>
    <mergeCell ref="DQ45:DU45"/>
    <mergeCell ref="DV45:DZ45"/>
    <mergeCell ref="DV44:DZ44"/>
    <mergeCell ref="DQ44:DU44"/>
    <mergeCell ref="DQ43:DU43"/>
    <mergeCell ref="AK47:AO47"/>
    <mergeCell ref="AP47:AT47"/>
    <mergeCell ref="V46:Z46"/>
    <mergeCell ref="AA46:AE46"/>
    <mergeCell ref="AF46:AJ46"/>
    <mergeCell ref="BS46:CG46"/>
    <mergeCell ref="BE46:BI46"/>
    <mergeCell ref="AZ46:BD46"/>
    <mergeCell ref="AF47:AJ47"/>
    <mergeCell ref="CW45:DA45"/>
    <mergeCell ref="CR43:CV43"/>
    <mergeCell ref="AK46:AO46"/>
    <mergeCell ref="AZ44:BD44"/>
    <mergeCell ref="BE44:BI44"/>
    <mergeCell ref="BS44:CG44"/>
    <mergeCell ref="CW43:DA43"/>
    <mergeCell ref="CW46:DA46"/>
    <mergeCell ref="CH46:CL46"/>
    <mergeCell ref="BS45:CG45"/>
    <mergeCell ref="AZ47:BD47"/>
    <mergeCell ref="BE47:BI47"/>
    <mergeCell ref="DB43:DF43"/>
    <mergeCell ref="DG43:DK43"/>
    <mergeCell ref="DL43:DP43"/>
    <mergeCell ref="AK45:AO45"/>
    <mergeCell ref="AP45:AT45"/>
    <mergeCell ref="AU45:AY45"/>
    <mergeCell ref="AZ45:BD45"/>
    <mergeCell ref="BE45:BI45"/>
    <mergeCell ref="AA47:AE47"/>
    <mergeCell ref="V48:Z48"/>
    <mergeCell ref="AP48:AT48"/>
    <mergeCell ref="CR46:CV46"/>
    <mergeCell ref="CM47:CQ47"/>
    <mergeCell ref="CR47:CV47"/>
    <mergeCell ref="BS47:CG47"/>
    <mergeCell ref="CH47:CL47"/>
    <mergeCell ref="AU47:AY47"/>
    <mergeCell ref="AP46:AT46"/>
    <mergeCell ref="B47:P47"/>
    <mergeCell ref="Q47:U47"/>
    <mergeCell ref="B48:P48"/>
    <mergeCell ref="Q48:U48"/>
    <mergeCell ref="Q46:U46"/>
    <mergeCell ref="V47:Z47"/>
    <mergeCell ref="DV46:DZ46"/>
    <mergeCell ref="DQ47:DU47"/>
    <mergeCell ref="DV47:DZ47"/>
    <mergeCell ref="DB46:DF46"/>
    <mergeCell ref="DL46:DP46"/>
    <mergeCell ref="DG47:DK47"/>
    <mergeCell ref="DL47:DP47"/>
    <mergeCell ref="DG46:DK46"/>
    <mergeCell ref="CM50:CQ50"/>
    <mergeCell ref="CR50:CV50"/>
    <mergeCell ref="CW50:DA50"/>
    <mergeCell ref="DQ46:DU46"/>
    <mergeCell ref="CR49:CV49"/>
    <mergeCell ref="CR48:CV48"/>
    <mergeCell ref="CW48:DA48"/>
    <mergeCell ref="DB48:DF48"/>
    <mergeCell ref="DG48:DK48"/>
    <mergeCell ref="DQ48:DU48"/>
    <mergeCell ref="DV48:DZ48"/>
    <mergeCell ref="BE49:BI49"/>
    <mergeCell ref="BS49:CG49"/>
    <mergeCell ref="CM49:CQ49"/>
    <mergeCell ref="CW49:DA49"/>
    <mergeCell ref="DB49:DF49"/>
    <mergeCell ref="DL48:DP48"/>
    <mergeCell ref="CH49:CL49"/>
    <mergeCell ref="AP50:AT50"/>
    <mergeCell ref="AF48:AJ48"/>
    <mergeCell ref="BE51:BI51"/>
    <mergeCell ref="BS51:CG51"/>
    <mergeCell ref="CH51:CL51"/>
    <mergeCell ref="AK51:AO51"/>
    <mergeCell ref="AP51:AT51"/>
    <mergeCell ref="AF49:AJ49"/>
    <mergeCell ref="AK49:AO49"/>
    <mergeCell ref="AP49:AT49"/>
    <mergeCell ref="AA49:AE49"/>
    <mergeCell ref="AF51:AJ51"/>
    <mergeCell ref="AK48:AO48"/>
    <mergeCell ref="AA50:AE50"/>
    <mergeCell ref="AF50:AJ50"/>
    <mergeCell ref="AK50:AO50"/>
    <mergeCell ref="AA48:AE48"/>
    <mergeCell ref="AU49:AY49"/>
    <mergeCell ref="AZ49:BD49"/>
    <mergeCell ref="B49:P49"/>
    <mergeCell ref="Q49:U49"/>
    <mergeCell ref="V49:Z49"/>
    <mergeCell ref="B51:P51"/>
    <mergeCell ref="Q51:U51"/>
    <mergeCell ref="V51:Z51"/>
    <mergeCell ref="B50:P50"/>
    <mergeCell ref="Q50:U50"/>
    <mergeCell ref="V50:Z50"/>
    <mergeCell ref="AA51:AE51"/>
    <mergeCell ref="CW47:DA47"/>
    <mergeCell ref="DB47:DF47"/>
    <mergeCell ref="AU48:AY48"/>
    <mergeCell ref="AZ48:BD48"/>
    <mergeCell ref="BE48:BI48"/>
    <mergeCell ref="BS48:CG48"/>
    <mergeCell ref="CH48:CL48"/>
    <mergeCell ref="CM48:CQ48"/>
    <mergeCell ref="CM51:CQ51"/>
    <mergeCell ref="DB50:DF50"/>
    <mergeCell ref="AU52:AY52"/>
    <mergeCell ref="AZ52:BD52"/>
    <mergeCell ref="BS50:CG50"/>
    <mergeCell ref="CH50:CL50"/>
    <mergeCell ref="BE52:BI52"/>
    <mergeCell ref="BS52:CG52"/>
    <mergeCell ref="CH52:CL52"/>
    <mergeCell ref="CW51:DA51"/>
    <mergeCell ref="DB51:DF51"/>
    <mergeCell ref="DQ51:DU51"/>
    <mergeCell ref="DV51:DZ51"/>
    <mergeCell ref="DG49:DK49"/>
    <mergeCell ref="DL49:DP49"/>
    <mergeCell ref="DV49:DZ49"/>
    <mergeCell ref="DQ49:DU49"/>
    <mergeCell ref="DQ50:DU50"/>
    <mergeCell ref="DV50:DZ50"/>
    <mergeCell ref="AP53:AT53"/>
    <mergeCell ref="AU53:AY53"/>
    <mergeCell ref="AZ53:BD53"/>
    <mergeCell ref="DQ54:DU54"/>
    <mergeCell ref="CR54:CV54"/>
    <mergeCell ref="CW54:DA54"/>
    <mergeCell ref="DB54:DF54"/>
    <mergeCell ref="DL54:DP54"/>
    <mergeCell ref="CR53:CV53"/>
    <mergeCell ref="CW53:DA53"/>
    <mergeCell ref="B53:P53"/>
    <mergeCell ref="Q53:U53"/>
    <mergeCell ref="V53:Z53"/>
    <mergeCell ref="AA53:AE53"/>
    <mergeCell ref="AF53:AJ53"/>
    <mergeCell ref="AK53:AO53"/>
    <mergeCell ref="AU51:AY51"/>
    <mergeCell ref="BE50:BI50"/>
    <mergeCell ref="AU50:AY50"/>
    <mergeCell ref="AZ50:BD50"/>
    <mergeCell ref="AZ51:BD51"/>
    <mergeCell ref="DV52:DZ52"/>
    <mergeCell ref="DG50:DK50"/>
    <mergeCell ref="DL51:DP51"/>
    <mergeCell ref="DG51:DK51"/>
    <mergeCell ref="DL50:DP50"/>
    <mergeCell ref="B54:P54"/>
    <mergeCell ref="Q54:U54"/>
    <mergeCell ref="V54:Z54"/>
    <mergeCell ref="DG54:DK54"/>
    <mergeCell ref="AA54:AE54"/>
    <mergeCell ref="AF54:AJ54"/>
    <mergeCell ref="AK54:AO54"/>
    <mergeCell ref="AZ54:BD54"/>
    <mergeCell ref="BE54:BI54"/>
    <mergeCell ref="BS54:CG54"/>
    <mergeCell ref="CH54:CL54"/>
    <mergeCell ref="AP55:AT55"/>
    <mergeCell ref="AU55:AY55"/>
    <mergeCell ref="AZ55:BD55"/>
    <mergeCell ref="BE55:BI55"/>
    <mergeCell ref="AP54:AT54"/>
    <mergeCell ref="AU54:AY54"/>
    <mergeCell ref="BS55:CG55"/>
    <mergeCell ref="CH55:CL55"/>
    <mergeCell ref="B55:P55"/>
    <mergeCell ref="Q55:U55"/>
    <mergeCell ref="V55:Z55"/>
    <mergeCell ref="AA55:AE55"/>
    <mergeCell ref="AF55:AJ55"/>
    <mergeCell ref="AK55:AO55"/>
    <mergeCell ref="B52:P52"/>
    <mergeCell ref="Q52:U52"/>
    <mergeCell ref="V52:Z52"/>
    <mergeCell ref="CH53:CL53"/>
    <mergeCell ref="BE53:BI53"/>
    <mergeCell ref="BS53:CG53"/>
    <mergeCell ref="AA52:AE52"/>
    <mergeCell ref="AF52:AJ52"/>
    <mergeCell ref="AK52:AO52"/>
    <mergeCell ref="AP52:AT52"/>
    <mergeCell ref="CR51:CV51"/>
    <mergeCell ref="DL53:DP53"/>
    <mergeCell ref="DQ53:DU53"/>
    <mergeCell ref="DV53:DZ53"/>
    <mergeCell ref="DV54:DZ54"/>
    <mergeCell ref="DB52:DF52"/>
    <mergeCell ref="DG52:DK52"/>
    <mergeCell ref="DL52:DP52"/>
    <mergeCell ref="DQ52:DU52"/>
    <mergeCell ref="DB53:DF53"/>
    <mergeCell ref="CR56:CV56"/>
    <mergeCell ref="CW56:DA56"/>
    <mergeCell ref="DV55:DZ55"/>
    <mergeCell ref="CM52:CQ52"/>
    <mergeCell ref="CM53:CQ53"/>
    <mergeCell ref="CM54:CQ54"/>
    <mergeCell ref="DL56:DP56"/>
    <mergeCell ref="DB55:DF55"/>
    <mergeCell ref="DG55:DK55"/>
    <mergeCell ref="DG53:DK53"/>
    <mergeCell ref="CR52:CV52"/>
    <mergeCell ref="CW52:DA52"/>
    <mergeCell ref="DL55:DP55"/>
    <mergeCell ref="CR55:CV55"/>
    <mergeCell ref="DQ55:DU55"/>
    <mergeCell ref="CW57:DA57"/>
    <mergeCell ref="DB57:DF57"/>
    <mergeCell ref="DB56:DF56"/>
    <mergeCell ref="DG56:DK56"/>
    <mergeCell ref="DG57:DK57"/>
    <mergeCell ref="DQ57:DU57"/>
    <mergeCell ref="CW55:DA55"/>
    <mergeCell ref="AP56:AT56"/>
    <mergeCell ref="DV56:DZ56"/>
    <mergeCell ref="BE56:BI56"/>
    <mergeCell ref="BS56:CG56"/>
    <mergeCell ref="CH56:CL56"/>
    <mergeCell ref="CM56:CQ56"/>
    <mergeCell ref="DQ56:DU56"/>
    <mergeCell ref="CM55:CQ55"/>
    <mergeCell ref="AU56:AY56"/>
    <mergeCell ref="AZ56:BD56"/>
    <mergeCell ref="B56:P56"/>
    <mergeCell ref="Q56:U56"/>
    <mergeCell ref="V56:Z56"/>
    <mergeCell ref="AA56:AE56"/>
    <mergeCell ref="AF56:AJ56"/>
    <mergeCell ref="AK56:AO56"/>
    <mergeCell ref="DQ58:DU58"/>
    <mergeCell ref="DV58:DZ58"/>
    <mergeCell ref="AF57:AJ57"/>
    <mergeCell ref="AK57:AO57"/>
    <mergeCell ref="AP57:AT57"/>
    <mergeCell ref="AU57:AY57"/>
    <mergeCell ref="AZ57:BD57"/>
    <mergeCell ref="BE57:BI57"/>
    <mergeCell ref="CM58:CQ58"/>
    <mergeCell ref="DG58:DK58"/>
    <mergeCell ref="AU58:AY58"/>
    <mergeCell ref="AZ58:BD58"/>
    <mergeCell ref="BE58:BI58"/>
    <mergeCell ref="DL58:DP58"/>
    <mergeCell ref="B57:P57"/>
    <mergeCell ref="Q57:U57"/>
    <mergeCell ref="V57:Z57"/>
    <mergeCell ref="AA57:AE57"/>
    <mergeCell ref="CW58:DA58"/>
    <mergeCell ref="DL57:DP57"/>
    <mergeCell ref="DV57:DZ57"/>
    <mergeCell ref="AF58:AJ58"/>
    <mergeCell ref="AK58:AO58"/>
    <mergeCell ref="BS58:CG58"/>
    <mergeCell ref="CH58:CL58"/>
    <mergeCell ref="BS57:CG57"/>
    <mergeCell ref="CH57:CL57"/>
    <mergeCell ref="CM57:CQ57"/>
    <mergeCell ref="CR57:CV57"/>
    <mergeCell ref="AP58:AT58"/>
    <mergeCell ref="CR58:CV58"/>
    <mergeCell ref="CH59:CL59"/>
    <mergeCell ref="CM59:CQ59"/>
    <mergeCell ref="CR59:CV59"/>
    <mergeCell ref="CW59:DA59"/>
    <mergeCell ref="DB59:DF59"/>
    <mergeCell ref="DB58:DF58"/>
    <mergeCell ref="B58:P58"/>
    <mergeCell ref="Q58:U58"/>
    <mergeCell ref="V58:Z58"/>
    <mergeCell ref="AA58:AE58"/>
    <mergeCell ref="AK59:AO59"/>
    <mergeCell ref="AP59:AT59"/>
    <mergeCell ref="B59:P59"/>
    <mergeCell ref="AA59:AE59"/>
    <mergeCell ref="AF59:AJ59"/>
    <mergeCell ref="AU59:AY59"/>
    <mergeCell ref="AZ59:BD59"/>
    <mergeCell ref="BE59:BI59"/>
    <mergeCell ref="BS59:CG59"/>
    <mergeCell ref="Q61:U61"/>
    <mergeCell ref="V61:Z61"/>
    <mergeCell ref="AA61:AE61"/>
    <mergeCell ref="AF61:AJ61"/>
    <mergeCell ref="Q59:U59"/>
    <mergeCell ref="V59:Z59"/>
    <mergeCell ref="AK60:AO60"/>
    <mergeCell ref="AP60:AT60"/>
    <mergeCell ref="AU60:AY60"/>
    <mergeCell ref="AZ60:BD60"/>
    <mergeCell ref="BE60:BI60"/>
    <mergeCell ref="CR60:CV60"/>
    <mergeCell ref="BS60:CG60"/>
    <mergeCell ref="DQ61:DU61"/>
    <mergeCell ref="DQ62:DU62"/>
    <mergeCell ref="DQ63:DU63"/>
    <mergeCell ref="DG62:DK62"/>
    <mergeCell ref="DL62:DP62"/>
    <mergeCell ref="DV59:DZ59"/>
    <mergeCell ref="DV60:DZ60"/>
    <mergeCell ref="DQ60:DU60"/>
    <mergeCell ref="DQ59:DU59"/>
    <mergeCell ref="DG59:DK59"/>
    <mergeCell ref="DL59:DP59"/>
    <mergeCell ref="DG60:DK60"/>
    <mergeCell ref="DL60:DP60"/>
    <mergeCell ref="CM60:CQ60"/>
    <mergeCell ref="CW60:DA60"/>
    <mergeCell ref="DB60:DF60"/>
    <mergeCell ref="AA62:AE62"/>
    <mergeCell ref="AF62:AJ62"/>
    <mergeCell ref="AK62:AO62"/>
    <mergeCell ref="DB63:DF63"/>
    <mergeCell ref="CW62:DA62"/>
    <mergeCell ref="AA63:AE63"/>
    <mergeCell ref="AF63:AJ63"/>
    <mergeCell ref="BE62:BI62"/>
    <mergeCell ref="BS62:CG62"/>
    <mergeCell ref="CH62:CL62"/>
    <mergeCell ref="DV61:DZ61"/>
    <mergeCell ref="CM61:CQ61"/>
    <mergeCell ref="CR61:CV61"/>
    <mergeCell ref="CW61:DA61"/>
    <mergeCell ref="DB61:DF61"/>
    <mergeCell ref="CW63:DA63"/>
    <mergeCell ref="DB62:DF62"/>
    <mergeCell ref="DL63:DP63"/>
    <mergeCell ref="DG61:DK61"/>
    <mergeCell ref="DL61:DP61"/>
    <mergeCell ref="AA60:AE60"/>
    <mergeCell ref="AF60:AJ60"/>
    <mergeCell ref="BS61:CG61"/>
    <mergeCell ref="CH61:CL61"/>
    <mergeCell ref="AP61:AT61"/>
    <mergeCell ref="CH60:CL60"/>
    <mergeCell ref="BE61:BI61"/>
    <mergeCell ref="AK61:AO61"/>
    <mergeCell ref="AU61:AY61"/>
    <mergeCell ref="AZ61:BD61"/>
    <mergeCell ref="B63:P63"/>
    <mergeCell ref="Q63:U63"/>
    <mergeCell ref="V63:Z63"/>
    <mergeCell ref="V60:Z60"/>
    <mergeCell ref="B62:P62"/>
    <mergeCell ref="Q62:U62"/>
    <mergeCell ref="V62:Z62"/>
    <mergeCell ref="B60:P60"/>
    <mergeCell ref="Q60:U60"/>
    <mergeCell ref="B61:P61"/>
    <mergeCell ref="BJ62:BN62"/>
    <mergeCell ref="DV62:DZ62"/>
    <mergeCell ref="DG67:DK67"/>
    <mergeCell ref="DL64:DP64"/>
    <mergeCell ref="DQ64:DU64"/>
    <mergeCell ref="DG66:DK66"/>
    <mergeCell ref="DL66:DP66"/>
    <mergeCell ref="DQ66:DU66"/>
    <mergeCell ref="DL67:DP67"/>
    <mergeCell ref="DG63:DK63"/>
    <mergeCell ref="DL65:DP65"/>
    <mergeCell ref="CM62:CQ62"/>
    <mergeCell ref="CR62:CV62"/>
    <mergeCell ref="CM63:CQ63"/>
    <mergeCell ref="AP62:AT62"/>
    <mergeCell ref="AU62:AY62"/>
    <mergeCell ref="AZ62:BD62"/>
    <mergeCell ref="BJ63:BN63"/>
    <mergeCell ref="BS63:CG63"/>
    <mergeCell ref="CR63:CV63"/>
    <mergeCell ref="AZ66:BD67"/>
    <mergeCell ref="CR67:CV67"/>
    <mergeCell ref="DV63:DZ63"/>
    <mergeCell ref="BS65:CG65"/>
    <mergeCell ref="CH65:CL65"/>
    <mergeCell ref="CM65:CQ65"/>
    <mergeCell ref="CR65:CV65"/>
    <mergeCell ref="CW65:DA65"/>
    <mergeCell ref="CH63:CL63"/>
    <mergeCell ref="DB65:DF65"/>
    <mergeCell ref="DB64:DF64"/>
    <mergeCell ref="DV67:DZ67"/>
    <mergeCell ref="CW66:DA66"/>
    <mergeCell ref="DV66:DZ66"/>
    <mergeCell ref="CW67:DA67"/>
    <mergeCell ref="DB67:DF67"/>
    <mergeCell ref="DB66:DF66"/>
    <mergeCell ref="DG65:DK65"/>
    <mergeCell ref="DG64:DK64"/>
    <mergeCell ref="DV64:DZ64"/>
    <mergeCell ref="AP63:AT63"/>
    <mergeCell ref="DQ65:DU65"/>
    <mergeCell ref="DV65:DZ65"/>
    <mergeCell ref="AZ63:BD63"/>
    <mergeCell ref="BE63:BI63"/>
    <mergeCell ref="BS64:CG64"/>
    <mergeCell ref="CH64:CL64"/>
    <mergeCell ref="CM64:CQ64"/>
    <mergeCell ref="CR64:CV64"/>
    <mergeCell ref="CW64:DA64"/>
    <mergeCell ref="A66:P67"/>
    <mergeCell ref="Q66:U67"/>
    <mergeCell ref="V66:Z67"/>
    <mergeCell ref="AA66:AE67"/>
    <mergeCell ref="AK63:AO63"/>
    <mergeCell ref="AU63:AY63"/>
    <mergeCell ref="AF66:AJ67"/>
    <mergeCell ref="AK66:AO67"/>
    <mergeCell ref="AU66:AY67"/>
    <mergeCell ref="AP66:AT67"/>
    <mergeCell ref="DV68:DZ68"/>
    <mergeCell ref="DG68:DK68"/>
    <mergeCell ref="DL68:DP68"/>
    <mergeCell ref="DQ68:DU68"/>
    <mergeCell ref="B68:P68"/>
    <mergeCell ref="Q68:U68"/>
    <mergeCell ref="V68:Z68"/>
    <mergeCell ref="AA68:AE68"/>
    <mergeCell ref="AF68:AJ68"/>
    <mergeCell ref="AK68:AO68"/>
    <mergeCell ref="DQ67:DU67"/>
    <mergeCell ref="BS66:CG66"/>
    <mergeCell ref="CH66:CL66"/>
    <mergeCell ref="CM66:CQ66"/>
    <mergeCell ref="CR66:CV66"/>
    <mergeCell ref="BS67:CG67"/>
    <mergeCell ref="CH67:CL67"/>
    <mergeCell ref="CM67:CQ67"/>
    <mergeCell ref="Q71:U71"/>
    <mergeCell ref="V71:Z71"/>
    <mergeCell ref="AA71:AE71"/>
    <mergeCell ref="AF71:AJ71"/>
    <mergeCell ref="AK71:AO71"/>
    <mergeCell ref="B70:P70"/>
    <mergeCell ref="Q70:U70"/>
    <mergeCell ref="V70:Z70"/>
    <mergeCell ref="AA70:AE70"/>
    <mergeCell ref="AF70:AJ70"/>
    <mergeCell ref="CM68:CQ68"/>
    <mergeCell ref="AP71:AT71"/>
    <mergeCell ref="B69:P69"/>
    <mergeCell ref="Q69:U69"/>
    <mergeCell ref="V69:Z69"/>
    <mergeCell ref="AA69:AE69"/>
    <mergeCell ref="AF69:AJ69"/>
    <mergeCell ref="AK69:AO69"/>
    <mergeCell ref="AP69:AT69"/>
    <mergeCell ref="B71:P71"/>
    <mergeCell ref="CW71:DA71"/>
    <mergeCell ref="DB71:DF71"/>
    <mergeCell ref="CR68:CV68"/>
    <mergeCell ref="CW68:DA68"/>
    <mergeCell ref="DB68:DF68"/>
    <mergeCell ref="AP68:AT68"/>
    <mergeCell ref="AU68:AY68"/>
    <mergeCell ref="AZ68:BD68"/>
    <mergeCell ref="BS68:CG68"/>
    <mergeCell ref="CH68:CL68"/>
    <mergeCell ref="BS70:CG70"/>
    <mergeCell ref="CH70:CL70"/>
    <mergeCell ref="CM70:CQ70"/>
    <mergeCell ref="AU69:AY69"/>
    <mergeCell ref="DG70:DK70"/>
    <mergeCell ref="DG71:DK71"/>
    <mergeCell ref="DG69:DK69"/>
    <mergeCell ref="AZ69:BD69"/>
    <mergeCell ref="BS71:CG71"/>
    <mergeCell ref="CH71:CL71"/>
    <mergeCell ref="CR70:CV70"/>
    <mergeCell ref="CW70:DA70"/>
    <mergeCell ref="DB70:DF70"/>
    <mergeCell ref="DV69:DZ69"/>
    <mergeCell ref="DQ70:DU70"/>
    <mergeCell ref="DV70:DZ70"/>
    <mergeCell ref="DL70:DP70"/>
    <mergeCell ref="DL69:DP69"/>
    <mergeCell ref="DQ69:DU69"/>
    <mergeCell ref="BS69:CG69"/>
    <mergeCell ref="CH69:CL69"/>
    <mergeCell ref="CM69:CQ69"/>
    <mergeCell ref="CR69:CV69"/>
    <mergeCell ref="CW69:DA69"/>
    <mergeCell ref="DB69:DF69"/>
    <mergeCell ref="CH73:CL73"/>
    <mergeCell ref="CM73:CQ73"/>
    <mergeCell ref="CR73:CV73"/>
    <mergeCell ref="CW73:DA73"/>
    <mergeCell ref="DB73:DF73"/>
    <mergeCell ref="DV71:DZ71"/>
    <mergeCell ref="DL71:DP71"/>
    <mergeCell ref="DQ71:DU71"/>
    <mergeCell ref="CM71:CQ71"/>
    <mergeCell ref="CR71:CV71"/>
    <mergeCell ref="DQ72:DU72"/>
    <mergeCell ref="DV72:DZ72"/>
    <mergeCell ref="B73:P73"/>
    <mergeCell ref="Q73:U73"/>
    <mergeCell ref="V73:Z73"/>
    <mergeCell ref="AA73:AE73"/>
    <mergeCell ref="AF73:AJ73"/>
    <mergeCell ref="DG72:DK72"/>
    <mergeCell ref="AK73:AO73"/>
    <mergeCell ref="AP73:AT73"/>
    <mergeCell ref="DL72:DP72"/>
    <mergeCell ref="AZ72:BD72"/>
    <mergeCell ref="BS72:CG72"/>
    <mergeCell ref="CH72:CL72"/>
    <mergeCell ref="CM72:CQ72"/>
    <mergeCell ref="CR72:CV72"/>
    <mergeCell ref="CW72:DA72"/>
    <mergeCell ref="DB72:DF72"/>
    <mergeCell ref="AK70:AO70"/>
    <mergeCell ref="AU71:AY71"/>
    <mergeCell ref="AZ71:BD71"/>
    <mergeCell ref="AP70:AT70"/>
    <mergeCell ref="AU70:AY70"/>
    <mergeCell ref="AZ70:BD70"/>
    <mergeCell ref="AP72:AT72"/>
    <mergeCell ref="AU72:AY72"/>
    <mergeCell ref="AP74:AT74"/>
    <mergeCell ref="AU74:AY74"/>
    <mergeCell ref="AZ74:BD74"/>
    <mergeCell ref="BS74:CG74"/>
    <mergeCell ref="AU73:AY73"/>
    <mergeCell ref="AZ73:BD73"/>
    <mergeCell ref="BS73:CG73"/>
    <mergeCell ref="DG73:DK73"/>
    <mergeCell ref="DL73:DP73"/>
    <mergeCell ref="DQ73:DU73"/>
    <mergeCell ref="DV73:DZ73"/>
    <mergeCell ref="B72:P72"/>
    <mergeCell ref="Q72:U72"/>
    <mergeCell ref="V72:Z72"/>
    <mergeCell ref="AA72:AE72"/>
    <mergeCell ref="AF72:AJ72"/>
    <mergeCell ref="AK72:AO72"/>
    <mergeCell ref="CM75:CQ75"/>
    <mergeCell ref="CR75:CV75"/>
    <mergeCell ref="DQ75:DU75"/>
    <mergeCell ref="DG74:DK74"/>
    <mergeCell ref="DL74:DP74"/>
    <mergeCell ref="CH74:CL74"/>
    <mergeCell ref="CM74:CQ74"/>
    <mergeCell ref="CR74:CV74"/>
    <mergeCell ref="CW74:DA74"/>
    <mergeCell ref="DV75:DZ75"/>
    <mergeCell ref="AZ75:BD75"/>
    <mergeCell ref="B74:P74"/>
    <mergeCell ref="Q74:U74"/>
    <mergeCell ref="V74:Z74"/>
    <mergeCell ref="AA74:AE74"/>
    <mergeCell ref="AF74:AJ74"/>
    <mergeCell ref="AK74:AO74"/>
    <mergeCell ref="DQ74:DU74"/>
    <mergeCell ref="DV74:DZ74"/>
    <mergeCell ref="DB74:DF74"/>
    <mergeCell ref="DL76:DP76"/>
    <mergeCell ref="DL75:DP75"/>
    <mergeCell ref="Q75:U75"/>
    <mergeCell ref="V75:Z75"/>
    <mergeCell ref="AA75:AE75"/>
    <mergeCell ref="AF75:AJ75"/>
    <mergeCell ref="AK75:AO75"/>
    <mergeCell ref="BS75:CG75"/>
    <mergeCell ref="CH75:CL75"/>
    <mergeCell ref="B76:P76"/>
    <mergeCell ref="Q76:U76"/>
    <mergeCell ref="V76:Z76"/>
    <mergeCell ref="AA76:AE76"/>
    <mergeCell ref="DQ76:DU76"/>
    <mergeCell ref="AP76:AT76"/>
    <mergeCell ref="AU76:AY76"/>
    <mergeCell ref="AZ76:BD76"/>
    <mergeCell ref="BS76:CG76"/>
    <mergeCell ref="CH76:CL76"/>
    <mergeCell ref="DQ102:DU102"/>
    <mergeCell ref="CH102:CL102"/>
    <mergeCell ref="CM102:CQ102"/>
    <mergeCell ref="CR102:CV102"/>
    <mergeCell ref="CW102:DA102"/>
    <mergeCell ref="DB102:DF102"/>
    <mergeCell ref="DG102:DK102"/>
    <mergeCell ref="DL102:DP102"/>
    <mergeCell ref="AP77:AT77"/>
    <mergeCell ref="AU77:AY77"/>
    <mergeCell ref="AZ77:BD77"/>
    <mergeCell ref="CR76:CV76"/>
    <mergeCell ref="AF76:AJ76"/>
    <mergeCell ref="AK76:AO76"/>
    <mergeCell ref="CM76:CQ76"/>
    <mergeCell ref="CM77:CQ77"/>
    <mergeCell ref="CR77:CV77"/>
    <mergeCell ref="BS77:CG77"/>
    <mergeCell ref="AZ80:BD80"/>
    <mergeCell ref="AZ79:BD79"/>
    <mergeCell ref="AP79:AT79"/>
    <mergeCell ref="AU79:AY79"/>
    <mergeCell ref="DV76:DZ76"/>
    <mergeCell ref="Q77:U77"/>
    <mergeCell ref="V77:Z77"/>
    <mergeCell ref="AA77:AE77"/>
    <mergeCell ref="AF77:AJ77"/>
    <mergeCell ref="AK77:AO77"/>
    <mergeCell ref="AA79:AE79"/>
    <mergeCell ref="AF79:AJ79"/>
    <mergeCell ref="CW80:DA80"/>
    <mergeCell ref="DB80:DF80"/>
    <mergeCell ref="CM81:CQ81"/>
    <mergeCell ref="CR81:CV81"/>
    <mergeCell ref="CW81:DA81"/>
    <mergeCell ref="DB81:DF81"/>
    <mergeCell ref="AP80:AT80"/>
    <mergeCell ref="AU80:AY80"/>
    <mergeCell ref="BR102:CG102"/>
    <mergeCell ref="DV102:DZ102"/>
    <mergeCell ref="AP78:AT78"/>
    <mergeCell ref="AU78:AY78"/>
    <mergeCell ref="AZ78:BD78"/>
    <mergeCell ref="DQ80:DU80"/>
    <mergeCell ref="DV80:DZ80"/>
    <mergeCell ref="BS81:CG81"/>
    <mergeCell ref="CH81:CL81"/>
    <mergeCell ref="AU81:AY81"/>
    <mergeCell ref="B77:P77"/>
    <mergeCell ref="CW75:DA75"/>
    <mergeCell ref="DB75:DF75"/>
    <mergeCell ref="DG75:DK75"/>
    <mergeCell ref="CW76:DA76"/>
    <mergeCell ref="DB76:DF76"/>
    <mergeCell ref="DG76:DK76"/>
    <mergeCell ref="AP75:AT75"/>
    <mergeCell ref="AU75:AY75"/>
    <mergeCell ref="B75:P75"/>
    <mergeCell ref="AZ81:BD81"/>
    <mergeCell ref="B82:P82"/>
    <mergeCell ref="Q82:U82"/>
    <mergeCell ref="V82:Z82"/>
    <mergeCell ref="AA82:AE82"/>
    <mergeCell ref="AF82:AJ82"/>
    <mergeCell ref="AK82:AO82"/>
    <mergeCell ref="AP82:AT82"/>
    <mergeCell ref="AU82:AY82"/>
    <mergeCell ref="AZ82:BD82"/>
    <mergeCell ref="AK79:AO79"/>
    <mergeCell ref="B81:P81"/>
    <mergeCell ref="Q81:U81"/>
    <mergeCell ref="V81:Z81"/>
    <mergeCell ref="AA81:AE81"/>
    <mergeCell ref="AF81:AJ81"/>
    <mergeCell ref="AK81:AO81"/>
    <mergeCell ref="B79:P79"/>
    <mergeCell ref="Q79:U79"/>
    <mergeCell ref="V79:Z79"/>
    <mergeCell ref="B78:P78"/>
    <mergeCell ref="Q78:U78"/>
    <mergeCell ref="V78:Z78"/>
    <mergeCell ref="AA78:AE78"/>
    <mergeCell ref="AF78:AJ78"/>
    <mergeCell ref="AK78:AO78"/>
    <mergeCell ref="AZ84:BD84"/>
    <mergeCell ref="BQ104:DZ104"/>
    <mergeCell ref="B80:P80"/>
    <mergeCell ref="Q80:U80"/>
    <mergeCell ref="V80:Z80"/>
    <mergeCell ref="AA80:AE80"/>
    <mergeCell ref="AF80:AJ80"/>
    <mergeCell ref="CH80:CL80"/>
    <mergeCell ref="AK80:AO80"/>
    <mergeCell ref="AP81:AT81"/>
    <mergeCell ref="AU83:AY83"/>
    <mergeCell ref="AZ83:BD83"/>
    <mergeCell ref="B84:P84"/>
    <mergeCell ref="Q84:U84"/>
    <mergeCell ref="V84:Z84"/>
    <mergeCell ref="AA84:AE84"/>
    <mergeCell ref="AF84:AJ84"/>
    <mergeCell ref="AK84:AO84"/>
    <mergeCell ref="AP84:AT84"/>
    <mergeCell ref="AU84:AY84"/>
    <mergeCell ref="AF83:AJ83"/>
    <mergeCell ref="AK83:AO83"/>
    <mergeCell ref="AP83:AT83"/>
    <mergeCell ref="B87:P87"/>
    <mergeCell ref="B83:P83"/>
    <mergeCell ref="Q83:U83"/>
    <mergeCell ref="V83:Z83"/>
    <mergeCell ref="AA83:AE83"/>
    <mergeCell ref="V85:Z85"/>
    <mergeCell ref="B85:P85"/>
    <mergeCell ref="AZ87:BD87"/>
    <mergeCell ref="AU85:AY85"/>
    <mergeCell ref="AZ85:BD85"/>
    <mergeCell ref="AP86:AT86"/>
    <mergeCell ref="AU86:AY86"/>
    <mergeCell ref="AZ86:BD86"/>
    <mergeCell ref="AP85:AT85"/>
    <mergeCell ref="AK109:AO109"/>
    <mergeCell ref="AF85:AJ85"/>
    <mergeCell ref="AK85:AO85"/>
    <mergeCell ref="AK86:AO86"/>
    <mergeCell ref="AK87:AO87"/>
    <mergeCell ref="AA87:AE87"/>
    <mergeCell ref="AF87:AJ87"/>
    <mergeCell ref="AF86:AJ86"/>
    <mergeCell ref="DL112:DP112"/>
    <mergeCell ref="CF112:CJ112"/>
    <mergeCell ref="AP87:AT87"/>
    <mergeCell ref="AU87:AY87"/>
    <mergeCell ref="AZ111:BP111"/>
    <mergeCell ref="BQ111:BU111"/>
    <mergeCell ref="A108:AT108"/>
    <mergeCell ref="AU108:DZ108"/>
    <mergeCell ref="A109:Z109"/>
    <mergeCell ref="AA109:AE109"/>
    <mergeCell ref="DV116:DZ116"/>
    <mergeCell ref="DV115:DZ115"/>
    <mergeCell ref="DG113:DK113"/>
    <mergeCell ref="DL113:DP113"/>
    <mergeCell ref="DQ115:DU115"/>
    <mergeCell ref="DL114:DP114"/>
    <mergeCell ref="DL115:DP115"/>
    <mergeCell ref="DQ114:DU114"/>
    <mergeCell ref="DV114:DZ114"/>
    <mergeCell ref="Q85:U85"/>
    <mergeCell ref="B86:P86"/>
    <mergeCell ref="Q86:U86"/>
    <mergeCell ref="AA85:AE85"/>
    <mergeCell ref="Q87:U87"/>
    <mergeCell ref="V86:Z86"/>
    <mergeCell ref="AA86:AE86"/>
    <mergeCell ref="AZ110:BP110"/>
    <mergeCell ref="DG88:DK88"/>
    <mergeCell ref="BV109:BZ109"/>
    <mergeCell ref="B88:P88"/>
    <mergeCell ref="Q88:U88"/>
    <mergeCell ref="V88:Z88"/>
    <mergeCell ref="AA88:AE88"/>
    <mergeCell ref="AP109:AT109"/>
    <mergeCell ref="AF88:AJ88"/>
    <mergeCell ref="AK88:AO88"/>
    <mergeCell ref="V87:Z87"/>
    <mergeCell ref="DL109:DP109"/>
    <mergeCell ref="DQ109:DU109"/>
    <mergeCell ref="DG109:DK109"/>
    <mergeCell ref="AU88:AY88"/>
    <mergeCell ref="AZ88:BD88"/>
    <mergeCell ref="AU109:BP109"/>
    <mergeCell ref="DB88:DF88"/>
    <mergeCell ref="AP88:AT88"/>
    <mergeCell ref="AF109:AJ109"/>
    <mergeCell ref="DV111:DZ111"/>
    <mergeCell ref="DQ110:DU110"/>
    <mergeCell ref="DV110:DZ110"/>
    <mergeCell ref="DQ113:DU113"/>
    <mergeCell ref="DV113:DZ113"/>
    <mergeCell ref="DV112:DZ112"/>
    <mergeCell ref="DQ111:DU111"/>
    <mergeCell ref="DQ112:DU112"/>
    <mergeCell ref="CA110:CE110"/>
    <mergeCell ref="CA109:CE109"/>
    <mergeCell ref="CM117:DF117"/>
    <mergeCell ref="CM110:DF110"/>
    <mergeCell ref="BV112:BZ112"/>
    <mergeCell ref="CA114:CE114"/>
    <mergeCell ref="CF114:CJ114"/>
    <mergeCell ref="CM114:DF114"/>
    <mergeCell ref="CF109:CJ109"/>
    <mergeCell ref="CK109:DF109"/>
    <mergeCell ref="BQ103:DZ103"/>
    <mergeCell ref="DV109:DZ109"/>
    <mergeCell ref="CF110:CJ110"/>
    <mergeCell ref="CK110:CL119"/>
    <mergeCell ref="BQ109:BU109"/>
    <mergeCell ref="CM113:DF113"/>
    <mergeCell ref="BQ110:BU110"/>
    <mergeCell ref="BV110:BZ110"/>
    <mergeCell ref="AK111:AO111"/>
    <mergeCell ref="DG110:DK110"/>
    <mergeCell ref="DL110:DP110"/>
    <mergeCell ref="CA111:CE111"/>
    <mergeCell ref="CF111:CJ111"/>
    <mergeCell ref="CM111:DF111"/>
    <mergeCell ref="DG111:DK111"/>
    <mergeCell ref="DL111:DP111"/>
    <mergeCell ref="AK110:AO110"/>
    <mergeCell ref="AP110:AT110"/>
    <mergeCell ref="AP111:AT111"/>
    <mergeCell ref="BV111:BZ111"/>
    <mergeCell ref="AZ112:BP112"/>
    <mergeCell ref="AZ115:BP115"/>
    <mergeCell ref="BQ112:BU112"/>
    <mergeCell ref="AP112:AT112"/>
    <mergeCell ref="AZ113:BP113"/>
    <mergeCell ref="AZ114:BP114"/>
    <mergeCell ref="BQ114:BU114"/>
    <mergeCell ref="C114:Z114"/>
    <mergeCell ref="AA116:AE116"/>
    <mergeCell ref="C115:Z115"/>
    <mergeCell ref="AA115:AE115"/>
    <mergeCell ref="C116:Z116"/>
    <mergeCell ref="AF115:AJ115"/>
    <mergeCell ref="AZ116:BP116"/>
    <mergeCell ref="AP115:AT115"/>
    <mergeCell ref="CA113:CE113"/>
    <mergeCell ref="AK115:AO115"/>
    <mergeCell ref="BV114:BZ114"/>
    <mergeCell ref="BV113:BZ113"/>
    <mergeCell ref="BQ113:BU113"/>
    <mergeCell ref="AP113:AT113"/>
    <mergeCell ref="C112:Z112"/>
    <mergeCell ref="AA112:AE112"/>
    <mergeCell ref="AK112:AO112"/>
    <mergeCell ref="A110:Z110"/>
    <mergeCell ref="AA110:AE110"/>
    <mergeCell ref="AF110:AJ110"/>
    <mergeCell ref="A111:B116"/>
    <mergeCell ref="C111:Z111"/>
    <mergeCell ref="AA111:AE111"/>
    <mergeCell ref="AF111:AJ111"/>
    <mergeCell ref="DG114:DK114"/>
    <mergeCell ref="CM115:DF115"/>
    <mergeCell ref="DG115:DK115"/>
    <mergeCell ref="CA112:CE112"/>
    <mergeCell ref="CF113:CJ113"/>
    <mergeCell ref="CM112:DF112"/>
    <mergeCell ref="DG112:DK112"/>
    <mergeCell ref="C113:Z113"/>
    <mergeCell ref="AA113:AE113"/>
    <mergeCell ref="AF113:AJ113"/>
    <mergeCell ref="AK113:AO113"/>
    <mergeCell ref="CA115:CE115"/>
    <mergeCell ref="CF115:CJ115"/>
    <mergeCell ref="AK114:AO114"/>
    <mergeCell ref="AP114:AT114"/>
    <mergeCell ref="AA114:AE114"/>
    <mergeCell ref="AF114:AJ114"/>
    <mergeCell ref="A118:Z118"/>
    <mergeCell ref="AA118:AE118"/>
    <mergeCell ref="AP117:AT117"/>
    <mergeCell ref="AZ117:BP117"/>
    <mergeCell ref="BQ118:BU118"/>
    <mergeCell ref="BV118:BZ118"/>
    <mergeCell ref="Y117:Z117"/>
    <mergeCell ref="AA117:AE117"/>
    <mergeCell ref="A117:X117"/>
    <mergeCell ref="BQ115:BU115"/>
    <mergeCell ref="BV115:BZ115"/>
    <mergeCell ref="DG116:DK116"/>
    <mergeCell ref="DV117:DZ117"/>
    <mergeCell ref="BQ117:BU117"/>
    <mergeCell ref="BV117:BZ117"/>
    <mergeCell ref="CA117:CE117"/>
    <mergeCell ref="CF117:CJ117"/>
    <mergeCell ref="DG117:DK117"/>
    <mergeCell ref="DL117:DP117"/>
    <mergeCell ref="AK118:AO118"/>
    <mergeCell ref="AP118:AT118"/>
    <mergeCell ref="AF117:AJ117"/>
    <mergeCell ref="AK117:AO117"/>
    <mergeCell ref="AF118:AJ118"/>
    <mergeCell ref="AU110:AY118"/>
    <mergeCell ref="AK116:AO116"/>
    <mergeCell ref="AP116:AT116"/>
    <mergeCell ref="AF116:AJ116"/>
    <mergeCell ref="AF112:AJ112"/>
    <mergeCell ref="CF116:CJ116"/>
    <mergeCell ref="CM116:DF116"/>
    <mergeCell ref="BQ116:BU116"/>
    <mergeCell ref="BV116:BZ116"/>
    <mergeCell ref="CA116:CE116"/>
    <mergeCell ref="DQ119:DU119"/>
    <mergeCell ref="DL118:DP118"/>
    <mergeCell ref="DQ117:DU117"/>
    <mergeCell ref="DL116:DP116"/>
    <mergeCell ref="DQ116:DU116"/>
    <mergeCell ref="DV119:DZ119"/>
    <mergeCell ref="DG118:DK118"/>
    <mergeCell ref="DV118:DZ118"/>
    <mergeCell ref="DQ118:DU118"/>
    <mergeCell ref="BO118:BP118"/>
    <mergeCell ref="CA118:CE118"/>
    <mergeCell ref="AZ119:BP119"/>
    <mergeCell ref="CF118:CJ118"/>
    <mergeCell ref="CM118:DF118"/>
    <mergeCell ref="DL119:DP119"/>
    <mergeCell ref="DV120:DZ120"/>
    <mergeCell ref="C121:Z121"/>
    <mergeCell ref="AA121:AE121"/>
    <mergeCell ref="AF121:AJ121"/>
    <mergeCell ref="AK121:AO121"/>
    <mergeCell ref="AP121:AT121"/>
    <mergeCell ref="AP120:AT120"/>
    <mergeCell ref="AZ120:BP120"/>
    <mergeCell ref="CA120:CE120"/>
    <mergeCell ref="DL120:DP120"/>
    <mergeCell ref="AU119:AY122"/>
    <mergeCell ref="BO122:BP122"/>
    <mergeCell ref="BQ122:BU122"/>
    <mergeCell ref="AZ121:BP121"/>
    <mergeCell ref="CK120:CO124"/>
    <mergeCell ref="CP120:DF120"/>
    <mergeCell ref="CF120:CJ120"/>
    <mergeCell ref="CA122:CE122"/>
    <mergeCell ref="AP122:AT122"/>
    <mergeCell ref="DG120:DK120"/>
    <mergeCell ref="AU123:BP123"/>
    <mergeCell ref="BQ123:BU123"/>
    <mergeCell ref="BV123:BZ123"/>
    <mergeCell ref="CA123:CE123"/>
    <mergeCell ref="AP123:AT123"/>
    <mergeCell ref="CF123:CJ123"/>
    <mergeCell ref="CF122:CJ122"/>
    <mergeCell ref="BV122:BZ122"/>
    <mergeCell ref="CA121:CE121"/>
    <mergeCell ref="CF121:CJ121"/>
    <mergeCell ref="BQ120:BU120"/>
    <mergeCell ref="BV120:BZ120"/>
    <mergeCell ref="BQ121:BU121"/>
    <mergeCell ref="DQ121:DU121"/>
    <mergeCell ref="CP121:DF121"/>
    <mergeCell ref="DG121:DK121"/>
    <mergeCell ref="DV121:DZ121"/>
    <mergeCell ref="DG119:DK119"/>
    <mergeCell ref="BQ119:BU119"/>
    <mergeCell ref="BV119:BZ119"/>
    <mergeCell ref="CA119:CE119"/>
    <mergeCell ref="CF119:CJ119"/>
    <mergeCell ref="CM119:DF119"/>
    <mergeCell ref="DL121:DP121"/>
    <mergeCell ref="BV121:BZ121"/>
    <mergeCell ref="DQ120:DU120"/>
    <mergeCell ref="DV127:DZ127"/>
    <mergeCell ref="DG123:DK123"/>
    <mergeCell ref="DL123:DP123"/>
    <mergeCell ref="CP122:DF122"/>
    <mergeCell ref="DG122:DK122"/>
    <mergeCell ref="DL122:DP122"/>
    <mergeCell ref="DQ122:DU122"/>
    <mergeCell ref="DV122:DZ122"/>
    <mergeCell ref="DV123:DZ123"/>
    <mergeCell ref="DL124:DP124"/>
    <mergeCell ref="DQ124:DU124"/>
    <mergeCell ref="DV124:DZ124"/>
    <mergeCell ref="DV126:DZ126"/>
    <mergeCell ref="AX127:BE127"/>
    <mergeCell ref="BF127:BL127"/>
    <mergeCell ref="BM127:BS127"/>
    <mergeCell ref="BT127:BZ127"/>
    <mergeCell ref="CP127:DF127"/>
    <mergeCell ref="DG127:DK127"/>
    <mergeCell ref="CP126:DF126"/>
    <mergeCell ref="DQ127:DU127"/>
    <mergeCell ref="DL127:DP127"/>
    <mergeCell ref="DQ123:DU123"/>
    <mergeCell ref="DL126:DP126"/>
    <mergeCell ref="DQ126:DU126"/>
    <mergeCell ref="DG124:DK124"/>
    <mergeCell ref="DG126:DK126"/>
    <mergeCell ref="DL125:DP125"/>
    <mergeCell ref="DQ125:DU125"/>
    <mergeCell ref="DG125:DK125"/>
    <mergeCell ref="AK125:AO125"/>
    <mergeCell ref="C123:Z123"/>
    <mergeCell ref="AA123:AE123"/>
    <mergeCell ref="AF123:AJ123"/>
    <mergeCell ref="AK123:AO123"/>
    <mergeCell ref="CP124:DF124"/>
    <mergeCell ref="CP123:DF123"/>
    <mergeCell ref="AP125:AT125"/>
    <mergeCell ref="CK125:CO127"/>
    <mergeCell ref="AX126:BE126"/>
    <mergeCell ref="AP124:AT124"/>
    <mergeCell ref="DV125:DZ125"/>
    <mergeCell ref="C126:Z126"/>
    <mergeCell ref="AA126:AE126"/>
    <mergeCell ref="AF126:AJ126"/>
    <mergeCell ref="AK126:AO126"/>
    <mergeCell ref="AP126:AT126"/>
    <mergeCell ref="C125:Z125"/>
    <mergeCell ref="AA125:AE125"/>
    <mergeCell ref="AF125:AJ125"/>
    <mergeCell ref="AK120:AO120"/>
    <mergeCell ref="C124:Z124"/>
    <mergeCell ref="AA124:AE124"/>
    <mergeCell ref="AF124:AJ124"/>
    <mergeCell ref="AK124:AO124"/>
    <mergeCell ref="C122:Z122"/>
    <mergeCell ref="AA122:AE122"/>
    <mergeCell ref="AF122:AJ122"/>
    <mergeCell ref="AK122:AO122"/>
    <mergeCell ref="AK119:AO119"/>
    <mergeCell ref="AP119:AT119"/>
    <mergeCell ref="AP130:AT130"/>
    <mergeCell ref="A131:V131"/>
    <mergeCell ref="W131:Z131"/>
    <mergeCell ref="A128:V128"/>
    <mergeCell ref="W128:Z128"/>
    <mergeCell ref="AA128:AE128"/>
    <mergeCell ref="AF128:AJ128"/>
    <mergeCell ref="AK128:AO128"/>
    <mergeCell ref="A119:B127"/>
    <mergeCell ref="C119:Z119"/>
    <mergeCell ref="AA119:AE119"/>
    <mergeCell ref="AF119:AJ119"/>
    <mergeCell ref="C127:Z127"/>
    <mergeCell ref="AA127:AE127"/>
    <mergeCell ref="C120:Z120"/>
    <mergeCell ref="AA120:AE120"/>
    <mergeCell ref="AF120:AJ120"/>
    <mergeCell ref="AK129:AO129"/>
    <mergeCell ref="AP129:AT129"/>
    <mergeCell ref="AX129:BE129"/>
    <mergeCell ref="AX128:BE128"/>
    <mergeCell ref="AF127:AJ127"/>
    <mergeCell ref="AK127:AO127"/>
    <mergeCell ref="AP127:AT127"/>
    <mergeCell ref="AP128:AT128"/>
    <mergeCell ref="BF128:BL128"/>
    <mergeCell ref="BM128:BS128"/>
    <mergeCell ref="BT128:BZ128"/>
    <mergeCell ref="CP125:DF125"/>
    <mergeCell ref="BF129:BL129"/>
    <mergeCell ref="BM129:BS129"/>
    <mergeCell ref="BT129:BZ129"/>
    <mergeCell ref="BF126:BL126"/>
    <mergeCell ref="BM126:BS126"/>
    <mergeCell ref="BT126:BZ126"/>
    <mergeCell ref="A130:V130"/>
    <mergeCell ref="W130:Z130"/>
    <mergeCell ref="AA130:AE130"/>
    <mergeCell ref="AF130:AJ130"/>
    <mergeCell ref="A129:V129"/>
    <mergeCell ref="W129:Z129"/>
    <mergeCell ref="AA129:AE129"/>
    <mergeCell ref="AF129:AJ129"/>
    <mergeCell ref="AP133:AT133"/>
    <mergeCell ref="A132:U133"/>
    <mergeCell ref="V132:Z132"/>
    <mergeCell ref="AA132:AE132"/>
    <mergeCell ref="AF132:AJ132"/>
    <mergeCell ref="AP132:AT132"/>
    <mergeCell ref="V133:Z133"/>
    <mergeCell ref="AA133:AE133"/>
    <mergeCell ref="AF133:AJ133"/>
    <mergeCell ref="AK133:AO133"/>
    <mergeCell ref="BT130:BZ130"/>
    <mergeCell ref="AK132:AO132"/>
    <mergeCell ref="AA131:AE131"/>
    <mergeCell ref="AF131:AJ131"/>
    <mergeCell ref="AK131:AO131"/>
    <mergeCell ref="AK130:AO130"/>
    <mergeCell ref="AP131:AT131"/>
    <mergeCell ref="AX130:BE130"/>
    <mergeCell ref="BF130:BL130"/>
    <mergeCell ref="BM130:BS130"/>
  </mergeCells>
  <phoneticPr fontId="2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910B2-3BBD-4D4A-A0AC-E83358506481}">
  <sheetPr codeName="MasterSheet1">
    <pageSetUpPr fitToPage="1"/>
  </sheetPr>
  <dimension ref="A1:AJ110"/>
  <sheetViews>
    <sheetView showGridLines="0" zoomScaleNormal="100" zoomScaleSheetLayoutView="55" workbookViewId="0"/>
  </sheetViews>
  <sheetFormatPr defaultColWidth="0" defaultRowHeight="13.5" customHeight="1" zeroHeight="1" x14ac:dyDescent="0.2"/>
  <cols>
    <col min="1" max="36" width="9" style="224" customWidth="1"/>
    <col min="37" max="16384" width="9" style="223" hidden="1"/>
  </cols>
  <sheetData>
    <row r="1" spans="1:36" ht="13.2" x14ac:dyDescent="0.2">
      <c r="A1" s="223"/>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row>
    <row r="2" spans="1:36" ht="13.2" x14ac:dyDescent="0.2"/>
    <row r="3" spans="1:36" ht="13.2" x14ac:dyDescent="0.2"/>
    <row r="4" spans="1:36" ht="13.2" x14ac:dyDescent="0.2"/>
    <row r="5" spans="1:36" ht="13.2" x14ac:dyDescent="0.2"/>
    <row r="6" spans="1:36" ht="13.2" x14ac:dyDescent="0.2"/>
    <row r="7" spans="1:36" ht="13.2" x14ac:dyDescent="0.2"/>
    <row r="8" spans="1:36" ht="13.2" x14ac:dyDescent="0.2"/>
    <row r="9" spans="1:36" ht="13.2" x14ac:dyDescent="0.2"/>
    <row r="10" spans="1:36" ht="13.2" x14ac:dyDescent="0.2"/>
    <row r="11" spans="1:36" ht="13.2" x14ac:dyDescent="0.2"/>
    <row r="12" spans="1:36" ht="13.2" x14ac:dyDescent="0.2"/>
    <row r="13" spans="1:36" ht="13.2" x14ac:dyDescent="0.2"/>
    <row r="14" spans="1:36" ht="13.2" x14ac:dyDescent="0.2"/>
    <row r="15" spans="1:36" ht="13.2" x14ac:dyDescent="0.2"/>
    <row r="16" spans="1:36" ht="13.2" x14ac:dyDescent="0.2">
      <c r="AJ16" s="223"/>
    </row>
    <row r="17" spans="34:36" ht="13.2" x14ac:dyDescent="0.2">
      <c r="AJ17" s="223"/>
    </row>
    <row r="18" spans="34:36" ht="13.2" x14ac:dyDescent="0.2"/>
    <row r="19" spans="34:36" ht="13.2" x14ac:dyDescent="0.2"/>
    <row r="20" spans="34:36" ht="13.2" x14ac:dyDescent="0.2">
      <c r="AI20" s="223"/>
      <c r="AJ20" s="223"/>
    </row>
    <row r="21" spans="34:36" ht="13.2" x14ac:dyDescent="0.2">
      <c r="AJ21" s="223"/>
    </row>
    <row r="22" spans="34:36" ht="13.2" x14ac:dyDescent="0.2"/>
    <row r="23" spans="34:36" ht="13.2" x14ac:dyDescent="0.2">
      <c r="AI23" s="223"/>
      <c r="AJ23" s="223"/>
    </row>
    <row r="24" spans="34:36" ht="13.2" x14ac:dyDescent="0.2">
      <c r="AJ24" s="223"/>
    </row>
    <row r="25" spans="34:36" ht="13.2" x14ac:dyDescent="0.2">
      <c r="AJ25" s="223"/>
    </row>
    <row r="26" spans="34:36" ht="13.2" x14ac:dyDescent="0.2">
      <c r="AI26" s="223"/>
      <c r="AJ26" s="223"/>
    </row>
    <row r="27" spans="34:36" ht="13.2" x14ac:dyDescent="0.2"/>
    <row r="28" spans="34:36" ht="13.2" x14ac:dyDescent="0.2">
      <c r="AI28" s="223"/>
      <c r="AJ28" s="223"/>
    </row>
    <row r="29" spans="34:36" ht="13.2" x14ac:dyDescent="0.2">
      <c r="AJ29" s="223"/>
    </row>
    <row r="30" spans="34:36" ht="13.2" x14ac:dyDescent="0.2"/>
    <row r="31" spans="34:36" ht="13.2" x14ac:dyDescent="0.2">
      <c r="AH31" s="223"/>
      <c r="AI31" s="223"/>
      <c r="AJ31" s="223"/>
    </row>
    <row r="32" spans="34:36" ht="13.2" x14ac:dyDescent="0.2"/>
    <row r="33" spans="28:36" ht="13.2" x14ac:dyDescent="0.2">
      <c r="AI33" s="223"/>
      <c r="AJ33" s="223"/>
    </row>
    <row r="34" spans="28:36" ht="13.2" x14ac:dyDescent="0.2">
      <c r="AF34" s="223"/>
    </row>
    <row r="35" spans="28:36" ht="13.2" x14ac:dyDescent="0.2">
      <c r="AB35" s="223"/>
      <c r="AC35" s="223"/>
      <c r="AD35" s="223"/>
      <c r="AF35" s="223"/>
      <c r="AG35" s="223"/>
      <c r="AH35" s="223"/>
      <c r="AI35" s="223"/>
      <c r="AJ35" s="223"/>
    </row>
    <row r="36" spans="28:36" ht="13.2" x14ac:dyDescent="0.2"/>
    <row r="37" spans="28:36" ht="13.2" x14ac:dyDescent="0.2">
      <c r="AE37" s="223"/>
      <c r="AJ37" s="223"/>
    </row>
    <row r="38" spans="28:36" ht="13.2" x14ac:dyDescent="0.2">
      <c r="AB38" s="223"/>
      <c r="AC38" s="223"/>
      <c r="AD38" s="223"/>
      <c r="AE38" s="223"/>
      <c r="AG38" s="223"/>
      <c r="AH38" s="223"/>
      <c r="AI38" s="223"/>
      <c r="AJ38" s="223"/>
    </row>
    <row r="39" spans="28:36" ht="13.2" x14ac:dyDescent="0.2"/>
    <row r="40" spans="28:36" ht="13.2" x14ac:dyDescent="0.2"/>
    <row r="41" spans="28:36" ht="13.2" x14ac:dyDescent="0.2"/>
    <row r="42" spans="28:36" ht="13.2" x14ac:dyDescent="0.2"/>
    <row r="43" spans="28:36" ht="13.2" x14ac:dyDescent="0.2"/>
    <row r="44" spans="28:36" ht="13.2" x14ac:dyDescent="0.2"/>
    <row r="45" spans="28:36" ht="13.2" x14ac:dyDescent="0.2"/>
    <row r="46" spans="28:36" ht="13.2" x14ac:dyDescent="0.2"/>
    <row r="47" spans="28:36" ht="13.2" x14ac:dyDescent="0.2"/>
    <row r="48" spans="28:36" ht="13.2" x14ac:dyDescent="0.2"/>
    <row r="49" spans="22:36" ht="13.2" x14ac:dyDescent="0.2">
      <c r="AG49" s="223"/>
      <c r="AH49" s="223"/>
      <c r="AI49" s="223"/>
      <c r="AJ49" s="223"/>
    </row>
    <row r="50" spans="22:36" ht="13.2" x14ac:dyDescent="0.2"/>
    <row r="51" spans="22:36" ht="13.2" x14ac:dyDescent="0.2"/>
    <row r="52" spans="22:36" ht="13.2" x14ac:dyDescent="0.2"/>
    <row r="53" spans="22:36" ht="13.2" x14ac:dyDescent="0.2"/>
    <row r="54" spans="22:36" ht="13.2" x14ac:dyDescent="0.2"/>
    <row r="55" spans="22:36" ht="13.2" x14ac:dyDescent="0.2"/>
    <row r="56" spans="22:36" ht="13.2" x14ac:dyDescent="0.2"/>
    <row r="57" spans="22:36" ht="13.2" x14ac:dyDescent="0.2"/>
    <row r="58" spans="22:36" ht="13.2" x14ac:dyDescent="0.2"/>
    <row r="59" spans="22:36" ht="13.2" x14ac:dyDescent="0.2"/>
    <row r="60" spans="22:36" ht="13.2" x14ac:dyDescent="0.2"/>
    <row r="61" spans="22:36" ht="13.2" x14ac:dyDescent="0.2"/>
    <row r="62" spans="22:36" ht="13.2" x14ac:dyDescent="0.2"/>
    <row r="63" spans="22:36" ht="13.2" x14ac:dyDescent="0.2">
      <c r="W63" s="223"/>
      <c r="AA63" s="223"/>
    </row>
    <row r="64" spans="22:36" ht="13.2" x14ac:dyDescent="0.2">
      <c r="V64" s="223"/>
    </row>
    <row r="65" spans="15:36" ht="13.2" x14ac:dyDescent="0.2">
      <c r="X65" s="223"/>
      <c r="Z65" s="223"/>
      <c r="AC65" s="223"/>
    </row>
    <row r="66" spans="15:36" ht="13.2" x14ac:dyDescent="0.2">
      <c r="Q66" s="223"/>
      <c r="S66" s="223"/>
      <c r="U66" s="223"/>
      <c r="AF66" s="223"/>
    </row>
    <row r="67" spans="15:36" ht="13.2" x14ac:dyDescent="0.2">
      <c r="O67" s="223"/>
      <c r="P67" s="223"/>
      <c r="R67" s="223"/>
      <c r="T67" s="223"/>
      <c r="Y67" s="223"/>
      <c r="AB67" s="223"/>
      <c r="AD67" s="223"/>
      <c r="AE67" s="223"/>
      <c r="AG67" s="223"/>
      <c r="AH67" s="223"/>
      <c r="AI67" s="223"/>
      <c r="AJ67" s="223"/>
    </row>
    <row r="68" spans="15:36" ht="13.2" x14ac:dyDescent="0.2"/>
    <row r="69" spans="15:36" ht="13.2" x14ac:dyDescent="0.2"/>
    <row r="70" spans="15:36" ht="13.2" x14ac:dyDescent="0.2"/>
    <row r="71" spans="15:36" ht="13.2" x14ac:dyDescent="0.2"/>
    <row r="72" spans="15:36" ht="13.2" x14ac:dyDescent="0.2">
      <c r="AJ72" s="223"/>
    </row>
    <row r="73" spans="15:36" ht="13.2" x14ac:dyDescent="0.2">
      <c r="AJ73" s="223"/>
    </row>
    <row r="74" spans="15:36" ht="13.2" x14ac:dyDescent="0.2"/>
    <row r="75" spans="15:36" ht="13.2" x14ac:dyDescent="0.2"/>
    <row r="76" spans="15:36" ht="13.2" x14ac:dyDescent="0.2"/>
    <row r="77" spans="15:36" ht="13.2" x14ac:dyDescent="0.2"/>
    <row r="78" spans="15:36" ht="13.2" x14ac:dyDescent="0.2"/>
    <row r="79" spans="15:36" ht="13.2" x14ac:dyDescent="0.2"/>
    <row r="80" spans="15:36" ht="13.2" x14ac:dyDescent="0.2"/>
    <row r="81" spans="27:27" ht="13.2" x14ac:dyDescent="0.2"/>
    <row r="82" spans="27:27" ht="13.2" x14ac:dyDescent="0.2"/>
    <row r="83" spans="27:27" ht="13.2" x14ac:dyDescent="0.2"/>
    <row r="84" spans="27:27" ht="13.2" x14ac:dyDescent="0.2"/>
    <row r="85" spans="27:27" ht="13.2" x14ac:dyDescent="0.2"/>
    <row r="86" spans="27:27" ht="13.2" x14ac:dyDescent="0.2"/>
    <row r="87" spans="27:27" ht="13.2" x14ac:dyDescent="0.2"/>
    <row r="88" spans="27:27" ht="13.2" x14ac:dyDescent="0.2"/>
    <row r="89" spans="27:27" ht="13.2" x14ac:dyDescent="0.2"/>
    <row r="90" spans="27:27" ht="13.2" x14ac:dyDescent="0.2"/>
    <row r="91" spans="27:27" ht="13.2" x14ac:dyDescent="0.2"/>
    <row r="92" spans="27:27" ht="13.2" x14ac:dyDescent="0.2"/>
    <row r="93" spans="27:27" ht="13.2" x14ac:dyDescent="0.2"/>
    <row r="94" spans="27:27" ht="13.2" x14ac:dyDescent="0.2"/>
    <row r="95" spans="27:27" ht="13.2" x14ac:dyDescent="0.2"/>
    <row r="96" spans="27:27" ht="13.2" x14ac:dyDescent="0.2">
      <c r="AA96" s="223"/>
    </row>
    <row r="97" spans="24:36" ht="13.2" x14ac:dyDescent="0.2">
      <c r="AA97" s="223"/>
    </row>
    <row r="98" spans="24:36" ht="13.2" hidden="1" x14ac:dyDescent="0.2">
      <c r="AA98" s="223"/>
    </row>
    <row r="99" spans="24:36" ht="13.2" hidden="1" x14ac:dyDescent="0.2">
      <c r="AA99" s="223"/>
    </row>
    <row r="100" spans="24:36" ht="13.2" hidden="1" x14ac:dyDescent="0.2"/>
    <row r="101" spans="24:36" ht="12" hidden="1" customHeight="1" x14ac:dyDescent="0.2">
      <c r="X101" s="223"/>
      <c r="Y101" s="223"/>
      <c r="Z101" s="223"/>
      <c r="AC101" s="223"/>
    </row>
    <row r="102" spans="24:36" ht="1.5" hidden="1" customHeight="1" x14ac:dyDescent="0.2">
      <c r="AC102" s="223"/>
      <c r="AF102" s="223"/>
    </row>
    <row r="103" spans="24:36" ht="13.2" hidden="1" x14ac:dyDescent="0.2">
      <c r="AB103" s="223"/>
      <c r="AD103" s="223"/>
      <c r="AE103" s="223"/>
      <c r="AF103" s="223"/>
      <c r="AG103" s="223"/>
      <c r="AH103" s="223"/>
      <c r="AI103" s="223"/>
      <c r="AJ103" s="223"/>
    </row>
    <row r="104" spans="24:36" ht="13.2" hidden="1" x14ac:dyDescent="0.2">
      <c r="AD104" s="223"/>
      <c r="AE104" s="223"/>
      <c r="AG104" s="223"/>
      <c r="AH104" s="223"/>
      <c r="AI104" s="223"/>
      <c r="AJ104" s="223"/>
    </row>
    <row r="105" spans="24:36" ht="12.75" hidden="1" customHeight="1" x14ac:dyDescent="0.2"/>
    <row r="106" spans="24:36" ht="13.2" hidden="1" x14ac:dyDescent="0.2"/>
    <row r="107" spans="24:36" ht="13.2" hidden="1" x14ac:dyDescent="0.2"/>
    <row r="108" spans="24:36" ht="13.2" hidden="1" x14ac:dyDescent="0.2"/>
    <row r="109" spans="24:36" ht="13.2" hidden="1" x14ac:dyDescent="0.2"/>
    <row r="110" spans="24:36" ht="13.2" hidden="1" x14ac:dyDescent="0.2"/>
  </sheetData>
  <sheetProtection password="A1DB" sheet="1" objects="1" scenarios="1"/>
  <dataConsolidate/>
  <phoneticPr fontId="2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BC6DC-D389-46D8-AA7E-C43BED885EFB}">
  <sheetPr codeName="MasterSheet2">
    <pageSetUpPr fitToPage="1"/>
  </sheetPr>
  <dimension ref="A1:AH88"/>
  <sheetViews>
    <sheetView showGridLines="0" zoomScaleNormal="100" zoomScaleSheetLayoutView="55" workbookViewId="0"/>
  </sheetViews>
  <sheetFormatPr defaultColWidth="0" defaultRowHeight="13.5" customHeight="1" zeroHeight="1" x14ac:dyDescent="0.2"/>
  <cols>
    <col min="1" max="1" width="9.109375" style="226" customWidth="1"/>
    <col min="2" max="15" width="9" style="226" customWidth="1"/>
    <col min="16" max="16" width="9.109375" style="226" bestFit="1" customWidth="1"/>
    <col min="17" max="34" width="9" style="226" customWidth="1"/>
    <col min="35" max="16384" width="9" style="225" hidden="1"/>
  </cols>
  <sheetData>
    <row r="1" spans="1:34" ht="13.2" x14ac:dyDescent="0.2">
      <c r="A1" s="225"/>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row>
    <row r="2" spans="1:34" ht="13.2" x14ac:dyDescent="0.2"/>
    <row r="3" spans="1:34" ht="13.2" x14ac:dyDescent="0.2"/>
    <row r="4" spans="1:34" ht="13.2" x14ac:dyDescent="0.2">
      <c r="R4" s="225"/>
      <c r="S4" s="225"/>
      <c r="T4" s="225"/>
      <c r="U4" s="225"/>
      <c r="V4" s="225"/>
      <c r="W4" s="225"/>
      <c r="X4" s="225"/>
      <c r="Y4" s="225"/>
      <c r="Z4" s="225"/>
      <c r="AA4" s="225"/>
      <c r="AB4" s="225"/>
      <c r="AC4" s="225"/>
      <c r="AD4" s="225"/>
      <c r="AE4" s="225"/>
      <c r="AF4" s="225"/>
      <c r="AG4" s="225"/>
      <c r="AH4" s="225"/>
    </row>
    <row r="5" spans="1:34" ht="13.2" x14ac:dyDescent="0.2">
      <c r="R5" s="225"/>
      <c r="S5" s="225"/>
      <c r="T5" s="225"/>
      <c r="U5" s="225"/>
      <c r="V5" s="225"/>
      <c r="W5" s="225"/>
      <c r="X5" s="225"/>
      <c r="Y5" s="225"/>
      <c r="Z5" s="225"/>
      <c r="AA5" s="225"/>
      <c r="AB5" s="225"/>
      <c r="AC5" s="225"/>
      <c r="AD5" s="225"/>
      <c r="AE5" s="225"/>
      <c r="AF5" s="225"/>
      <c r="AG5" s="225"/>
      <c r="AH5" s="225"/>
    </row>
    <row r="6" spans="1:34" ht="13.2" x14ac:dyDescent="0.2"/>
    <row r="7" spans="1:34" ht="13.2" x14ac:dyDescent="0.2"/>
    <row r="8" spans="1:34" ht="13.2" x14ac:dyDescent="0.2"/>
    <row r="9" spans="1:34" ht="13.2" x14ac:dyDescent="0.2"/>
    <row r="10" spans="1:34" ht="13.2" x14ac:dyDescent="0.2"/>
    <row r="11" spans="1:34" ht="13.2" x14ac:dyDescent="0.2"/>
    <row r="12" spans="1:34" ht="13.2" x14ac:dyDescent="0.2"/>
    <row r="13" spans="1:34" ht="13.2" x14ac:dyDescent="0.2"/>
    <row r="14" spans="1:34" ht="13.2" x14ac:dyDescent="0.2"/>
    <row r="15" spans="1:34" ht="13.2" x14ac:dyDescent="0.2"/>
    <row r="16" spans="1:34" ht="13.2" x14ac:dyDescent="0.2"/>
    <row r="17" spans="9:34" ht="13.2" x14ac:dyDescent="0.2"/>
    <row r="18" spans="9:34" ht="13.2" x14ac:dyDescent="0.2">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row>
    <row r="19" spans="9:34" ht="13.2" x14ac:dyDescent="0.2"/>
    <row r="20" spans="9:34" ht="13.2" x14ac:dyDescent="0.2"/>
    <row r="21" spans="9:34" ht="13.2" x14ac:dyDescent="0.2">
      <c r="AH21" s="225"/>
    </row>
    <row r="22" spans="9:34" ht="13.2" x14ac:dyDescent="0.2">
      <c r="AE22" s="225"/>
      <c r="AF22" s="225"/>
      <c r="AG22" s="225"/>
      <c r="AH22" s="225"/>
    </row>
    <row r="23" spans="9:34" ht="13.2" x14ac:dyDescent="0.2">
      <c r="U23" s="225"/>
      <c r="V23" s="225"/>
      <c r="W23" s="225"/>
      <c r="X23" s="225"/>
      <c r="Y23" s="225"/>
      <c r="Z23" s="225"/>
      <c r="AA23" s="225"/>
      <c r="AB23" s="225"/>
      <c r="AC23" s="225"/>
      <c r="AD23" s="225"/>
      <c r="AE23" s="225"/>
      <c r="AF23" s="225"/>
      <c r="AG23" s="225"/>
      <c r="AH23" s="225"/>
    </row>
    <row r="24" spans="9:34" ht="13.2" x14ac:dyDescent="0.2"/>
    <row r="25" spans="9:34" ht="13.2" x14ac:dyDescent="0.2"/>
    <row r="26" spans="9:34" ht="13.2" x14ac:dyDescent="0.2"/>
    <row r="27" spans="9:34" ht="13.2" x14ac:dyDescent="0.2"/>
    <row r="28" spans="9:34" ht="13.2" x14ac:dyDescent="0.2"/>
    <row r="29" spans="9:34" ht="13.2" x14ac:dyDescent="0.2"/>
    <row r="30" spans="9:34" ht="13.2" x14ac:dyDescent="0.2"/>
    <row r="31" spans="9:34" ht="13.2" x14ac:dyDescent="0.2"/>
    <row r="32" spans="9:34" ht="13.2" x14ac:dyDescent="0.2"/>
    <row r="33" spans="15:34" ht="13.2" x14ac:dyDescent="0.2"/>
    <row r="34" spans="15:34" ht="13.2" x14ac:dyDescent="0.2"/>
    <row r="35" spans="15:34" ht="13.2" x14ac:dyDescent="0.2">
      <c r="V35" s="225"/>
      <c r="W35" s="225"/>
      <c r="X35" s="225"/>
      <c r="Y35" s="225"/>
      <c r="Z35" s="225"/>
      <c r="AA35" s="225"/>
      <c r="AB35" s="225"/>
      <c r="AC35" s="225"/>
      <c r="AD35" s="225"/>
      <c r="AE35" s="225"/>
      <c r="AF35" s="225"/>
      <c r="AG35" s="225"/>
      <c r="AH35" s="225"/>
    </row>
    <row r="36" spans="15:34" ht="13.2" x14ac:dyDescent="0.2"/>
    <row r="37" spans="15:34" ht="13.2" x14ac:dyDescent="0.2">
      <c r="AH37" s="225"/>
    </row>
    <row r="38" spans="15:34" ht="13.2" x14ac:dyDescent="0.2">
      <c r="AE38" s="225"/>
      <c r="AF38" s="225"/>
      <c r="AG38" s="225"/>
      <c r="AH38" s="225"/>
    </row>
    <row r="39" spans="15:34" ht="13.2" x14ac:dyDescent="0.2"/>
    <row r="40" spans="15:34" ht="13.2" x14ac:dyDescent="0.2"/>
    <row r="41" spans="15:34" ht="13.2" x14ac:dyDescent="0.2"/>
    <row r="42" spans="15:34" ht="13.2" x14ac:dyDescent="0.2"/>
    <row r="43" spans="15:34" ht="13.2" x14ac:dyDescent="0.2">
      <c r="O43" s="225"/>
      <c r="P43" s="225"/>
      <c r="Q43" s="225"/>
      <c r="R43" s="225"/>
      <c r="S43" s="225"/>
      <c r="T43" s="225"/>
      <c r="U43" s="225"/>
      <c r="V43" s="225"/>
      <c r="W43" s="225"/>
      <c r="X43" s="225"/>
      <c r="Y43" s="225"/>
      <c r="Z43" s="225"/>
      <c r="AA43" s="225"/>
      <c r="AB43" s="225"/>
      <c r="AC43" s="225"/>
      <c r="AD43" s="225"/>
      <c r="AE43" s="225"/>
      <c r="AF43" s="225"/>
      <c r="AG43" s="225"/>
      <c r="AH43" s="225"/>
    </row>
    <row r="44" spans="15:34" ht="13.2" x14ac:dyDescent="0.2">
      <c r="AH44" s="225"/>
    </row>
    <row r="45" spans="15:34" ht="13.2" x14ac:dyDescent="0.2"/>
    <row r="46" spans="15:34" ht="13.2" x14ac:dyDescent="0.2">
      <c r="W46" s="225"/>
      <c r="X46" s="225"/>
      <c r="Y46" s="225"/>
      <c r="Z46" s="225"/>
      <c r="AA46" s="225"/>
      <c r="AB46" s="225"/>
      <c r="AC46" s="225"/>
      <c r="AD46" s="225"/>
      <c r="AE46" s="225"/>
      <c r="AF46" s="225"/>
      <c r="AG46" s="225"/>
      <c r="AH46" s="225"/>
    </row>
    <row r="47" spans="15:34" ht="13.2" x14ac:dyDescent="0.2"/>
    <row r="48" spans="15:34" ht="13.2" x14ac:dyDescent="0.2"/>
    <row r="49" spans="22:34" ht="13.2" x14ac:dyDescent="0.2"/>
    <row r="50" spans="22:34" ht="13.2" x14ac:dyDescent="0.2">
      <c r="V50" s="225"/>
      <c r="W50" s="225"/>
      <c r="X50" s="225"/>
      <c r="Y50" s="225"/>
      <c r="Z50" s="225"/>
      <c r="AA50" s="225"/>
      <c r="AB50" s="225"/>
      <c r="AC50" s="225"/>
      <c r="AD50" s="225"/>
      <c r="AE50" s="225"/>
      <c r="AF50" s="225"/>
      <c r="AG50" s="225"/>
      <c r="AH50" s="225"/>
    </row>
    <row r="51" spans="22:34" ht="13.2" x14ac:dyDescent="0.2"/>
    <row r="52" spans="22:34" ht="13.2" x14ac:dyDescent="0.2"/>
    <row r="53" spans="22:34" ht="13.2" x14ac:dyDescent="0.2">
      <c r="AH53" s="225"/>
    </row>
    <row r="54" spans="22:34" ht="13.2" x14ac:dyDescent="0.2"/>
    <row r="55" spans="22:34" ht="13.2" x14ac:dyDescent="0.2"/>
    <row r="56" spans="22:34" ht="13.2" x14ac:dyDescent="0.2"/>
    <row r="57" spans="22:34" ht="13.2" x14ac:dyDescent="0.2"/>
    <row r="58" spans="22:34" ht="13.2" x14ac:dyDescent="0.2"/>
    <row r="59" spans="22:34" ht="13.2" x14ac:dyDescent="0.2"/>
    <row r="60" spans="22:34" ht="13.2" x14ac:dyDescent="0.2"/>
    <row r="61" spans="22:34" ht="13.2" x14ac:dyDescent="0.2"/>
    <row r="62" spans="22:34" ht="13.2" x14ac:dyDescent="0.2"/>
    <row r="63" spans="22:34" ht="13.2" x14ac:dyDescent="0.2"/>
    <row r="64" spans="22:34" ht="13.2" x14ac:dyDescent="0.2"/>
    <row r="65" spans="25:34" ht="13.2" x14ac:dyDescent="0.2"/>
    <row r="66" spans="25:34" ht="13.2" x14ac:dyDescent="0.2"/>
    <row r="67" spans="25:34" ht="13.2" x14ac:dyDescent="0.2">
      <c r="Y67" s="225"/>
      <c r="Z67" s="225"/>
      <c r="AA67" s="225"/>
      <c r="AB67" s="225"/>
      <c r="AC67" s="225"/>
      <c r="AD67" s="225"/>
      <c r="AE67" s="225"/>
      <c r="AF67" s="225"/>
      <c r="AG67" s="225"/>
      <c r="AH67" s="225"/>
    </row>
    <row r="68" spans="25:34" ht="13.2" x14ac:dyDescent="0.2"/>
    <row r="69" spans="25:34" ht="13.2" x14ac:dyDescent="0.2"/>
    <row r="70" spans="25:34" ht="13.2" x14ac:dyDescent="0.2"/>
    <row r="71" spans="25:34" ht="13.2" x14ac:dyDescent="0.2"/>
    <row r="72" spans="25:34" ht="13.2" x14ac:dyDescent="0.2"/>
    <row r="73" spans="25:34" ht="13.2" x14ac:dyDescent="0.2"/>
    <row r="74" spans="25:34" ht="13.2" x14ac:dyDescent="0.2"/>
    <row r="75" spans="25:34" ht="13.2" x14ac:dyDescent="0.2"/>
    <row r="76" spans="25:34" ht="13.2" x14ac:dyDescent="0.2"/>
    <row r="77" spans="25:34" ht="13.2" x14ac:dyDescent="0.2"/>
    <row r="78" spans="25:34" ht="13.2" x14ac:dyDescent="0.2"/>
    <row r="79" spans="25:34" ht="13.2" x14ac:dyDescent="0.2"/>
    <row r="80" spans="25:34" ht="13.2" x14ac:dyDescent="0.2"/>
    <row r="81" ht="13.2" x14ac:dyDescent="0.2"/>
    <row r="82" ht="13.2" x14ac:dyDescent="0.2"/>
    <row r="83" ht="13.2" x14ac:dyDescent="0.2"/>
    <row r="84" ht="13.2" x14ac:dyDescent="0.2"/>
    <row r="85" ht="13.2" x14ac:dyDescent="0.2"/>
    <row r="86" ht="13.2" x14ac:dyDescent="0.2"/>
    <row r="87" ht="13.2" x14ac:dyDescent="0.2"/>
    <row r="88" ht="13.2" x14ac:dyDescent="0.2"/>
  </sheetData>
  <sheetProtection password="A1DB"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17621-2C10-4199-AD99-C7DE547BC781}">
  <sheetPr codeName="MasterSheet3">
    <pageSetUpPr fitToPage="1"/>
  </sheetPr>
  <dimension ref="A1:V73"/>
  <sheetViews>
    <sheetView showGridLines="0" zoomScaleNormal="100" workbookViewId="0"/>
  </sheetViews>
  <sheetFormatPr defaultColWidth="0" defaultRowHeight="13.2" zeroHeight="1" x14ac:dyDescent="0.2"/>
  <cols>
    <col min="1" max="6" width="14.88671875" style="227" customWidth="1"/>
    <col min="7" max="8" width="15.88671875" style="227" customWidth="1"/>
    <col min="9" max="14" width="16.109375" style="227" customWidth="1"/>
    <col min="15" max="15" width="6.109375" style="234" customWidth="1"/>
    <col min="16" max="16" width="3" style="232" customWidth="1"/>
    <col min="17" max="17" width="19.109375" style="227" hidden="1"/>
    <col min="18" max="22" width="12.6640625" style="227" hidden="1"/>
    <col min="23" max="16384" width="8.6640625" style="227" hidden="1"/>
  </cols>
  <sheetData>
    <row r="1" spans="1:16" x14ac:dyDescent="0.2">
      <c r="O1" s="228"/>
      <c r="P1" s="228"/>
    </row>
    <row r="2" spans="1:16" x14ac:dyDescent="0.2">
      <c r="O2" s="228"/>
      <c r="P2" s="228"/>
    </row>
    <row r="3" spans="1:16" x14ac:dyDescent="0.2">
      <c r="O3" s="228"/>
      <c r="P3" s="228"/>
    </row>
    <row r="4" spans="1:16" x14ac:dyDescent="0.2">
      <c r="O4" s="228"/>
      <c r="P4" s="228"/>
    </row>
    <row r="5" spans="1:16" ht="16.2" x14ac:dyDescent="0.2">
      <c r="A5" s="229" t="s">
        <v>11</v>
      </c>
      <c r="B5" s="230"/>
      <c r="C5" s="230"/>
      <c r="D5" s="230"/>
      <c r="E5" s="230"/>
      <c r="F5" s="230"/>
      <c r="G5" s="230"/>
      <c r="H5" s="230"/>
      <c r="I5" s="230"/>
      <c r="J5" s="230"/>
      <c r="K5" s="230"/>
      <c r="L5" s="230"/>
      <c r="M5" s="230"/>
      <c r="N5" s="230"/>
      <c r="O5" s="231"/>
    </row>
    <row r="6" spans="1:16" x14ac:dyDescent="0.2">
      <c r="A6" s="232"/>
      <c r="B6" s="228"/>
      <c r="C6" s="228"/>
      <c r="D6" s="228"/>
      <c r="E6" s="228"/>
      <c r="F6" s="228"/>
      <c r="G6" s="233" t="s">
        <v>12</v>
      </c>
      <c r="H6" s="233"/>
      <c r="I6" s="233"/>
      <c r="J6" s="233"/>
      <c r="K6" s="228"/>
      <c r="L6" s="228"/>
      <c r="M6" s="228"/>
      <c r="N6" s="228"/>
    </row>
    <row r="7" spans="1:16" x14ac:dyDescent="0.2">
      <c r="A7" s="232"/>
      <c r="B7" s="228"/>
      <c r="C7" s="228"/>
      <c r="D7" s="228"/>
      <c r="E7" s="228"/>
      <c r="F7" s="228"/>
      <c r="G7" s="235"/>
      <c r="H7" s="236"/>
      <c r="I7" s="236"/>
      <c r="J7" s="237"/>
      <c r="K7" s="1088" t="s">
        <v>13</v>
      </c>
      <c r="L7" s="238"/>
      <c r="M7" s="239" t="s">
        <v>14</v>
      </c>
      <c r="N7" s="240"/>
    </row>
    <row r="8" spans="1:16" x14ac:dyDescent="0.2">
      <c r="A8" s="232"/>
      <c r="B8" s="228"/>
      <c r="C8" s="228"/>
      <c r="D8" s="228"/>
      <c r="E8" s="228"/>
      <c r="F8" s="228"/>
      <c r="G8" s="241"/>
      <c r="H8" s="242"/>
      <c r="I8" s="242"/>
      <c r="J8" s="243"/>
      <c r="K8" s="1089"/>
      <c r="L8" s="244" t="s">
        <v>15</v>
      </c>
      <c r="M8" s="245" t="s">
        <v>16</v>
      </c>
      <c r="N8" s="246" t="s">
        <v>17</v>
      </c>
    </row>
    <row r="9" spans="1:16" x14ac:dyDescent="0.2">
      <c r="A9" s="232"/>
      <c r="B9" s="228"/>
      <c r="C9" s="228"/>
      <c r="D9" s="228"/>
      <c r="E9" s="228"/>
      <c r="F9" s="228"/>
      <c r="G9" s="1079" t="s">
        <v>18</v>
      </c>
      <c r="H9" s="1080"/>
      <c r="I9" s="1080"/>
      <c r="J9" s="1081"/>
      <c r="K9" s="247">
        <v>8859353</v>
      </c>
      <c r="L9" s="248">
        <v>98554</v>
      </c>
      <c r="M9" s="249">
        <v>69188</v>
      </c>
      <c r="N9" s="250">
        <v>42.4</v>
      </c>
    </row>
    <row r="10" spans="1:16" x14ac:dyDescent="0.2">
      <c r="A10" s="232"/>
      <c r="B10" s="228"/>
      <c r="C10" s="228"/>
      <c r="D10" s="228"/>
      <c r="E10" s="228"/>
      <c r="F10" s="228"/>
      <c r="G10" s="1079" t="s">
        <v>19</v>
      </c>
      <c r="H10" s="1080"/>
      <c r="I10" s="1080"/>
      <c r="J10" s="1081"/>
      <c r="K10" s="251">
        <v>499864</v>
      </c>
      <c r="L10" s="252">
        <v>5561</v>
      </c>
      <c r="M10" s="253">
        <v>4522</v>
      </c>
      <c r="N10" s="254">
        <v>23</v>
      </c>
    </row>
    <row r="11" spans="1:16" ht="13.5" customHeight="1" x14ac:dyDescent="0.2">
      <c r="A11" s="232"/>
      <c r="B11" s="228"/>
      <c r="C11" s="228"/>
      <c r="D11" s="228"/>
      <c r="E11" s="228"/>
      <c r="F11" s="228"/>
      <c r="G11" s="1079" t="s">
        <v>20</v>
      </c>
      <c r="H11" s="1080"/>
      <c r="I11" s="1080"/>
      <c r="J11" s="1081"/>
      <c r="K11" s="251">
        <v>17125</v>
      </c>
      <c r="L11" s="252">
        <v>191</v>
      </c>
      <c r="M11" s="253">
        <v>5753</v>
      </c>
      <c r="N11" s="254">
        <v>-96.7</v>
      </c>
    </row>
    <row r="12" spans="1:16" ht="13.5" customHeight="1" x14ac:dyDescent="0.2">
      <c r="A12" s="232"/>
      <c r="B12" s="228"/>
      <c r="C12" s="228"/>
      <c r="D12" s="228"/>
      <c r="E12" s="228"/>
      <c r="F12" s="228"/>
      <c r="G12" s="1079" t="s">
        <v>21</v>
      </c>
      <c r="H12" s="1080"/>
      <c r="I12" s="1080"/>
      <c r="J12" s="1081"/>
      <c r="K12" s="251" t="s">
        <v>0</v>
      </c>
      <c r="L12" s="252" t="s">
        <v>0</v>
      </c>
      <c r="M12" s="253">
        <v>926</v>
      </c>
      <c r="N12" s="254" t="s">
        <v>0</v>
      </c>
    </row>
    <row r="13" spans="1:16" ht="13.5" customHeight="1" x14ac:dyDescent="0.2">
      <c r="A13" s="232"/>
      <c r="B13" s="228"/>
      <c r="C13" s="228"/>
      <c r="D13" s="228"/>
      <c r="E13" s="228"/>
      <c r="F13" s="228"/>
      <c r="G13" s="1079" t="s">
        <v>22</v>
      </c>
      <c r="H13" s="1080"/>
      <c r="I13" s="1080"/>
      <c r="J13" s="1081"/>
      <c r="K13" s="251" t="s">
        <v>0</v>
      </c>
      <c r="L13" s="252" t="s">
        <v>0</v>
      </c>
      <c r="M13" s="253">
        <v>3</v>
      </c>
      <c r="N13" s="254" t="s">
        <v>0</v>
      </c>
    </row>
    <row r="14" spans="1:16" ht="13.5" customHeight="1" x14ac:dyDescent="0.2">
      <c r="A14" s="232"/>
      <c r="B14" s="228"/>
      <c r="C14" s="228"/>
      <c r="D14" s="228"/>
      <c r="E14" s="228"/>
      <c r="F14" s="228"/>
      <c r="G14" s="1079" t="s">
        <v>23</v>
      </c>
      <c r="H14" s="1080"/>
      <c r="I14" s="1080"/>
      <c r="J14" s="1081"/>
      <c r="K14" s="251">
        <v>295704</v>
      </c>
      <c r="L14" s="252">
        <v>3290</v>
      </c>
      <c r="M14" s="253">
        <v>3026</v>
      </c>
      <c r="N14" s="254">
        <v>8.6999999999999993</v>
      </c>
    </row>
    <row r="15" spans="1:16" ht="13.5" customHeight="1" x14ac:dyDescent="0.2">
      <c r="A15" s="232"/>
      <c r="B15" s="228"/>
      <c r="C15" s="228"/>
      <c r="D15" s="228"/>
      <c r="E15" s="228"/>
      <c r="F15" s="228"/>
      <c r="G15" s="1079" t="s">
        <v>24</v>
      </c>
      <c r="H15" s="1080"/>
      <c r="I15" s="1080"/>
      <c r="J15" s="1081"/>
      <c r="K15" s="251">
        <v>275181</v>
      </c>
      <c r="L15" s="252">
        <v>3061</v>
      </c>
      <c r="M15" s="253">
        <v>1451</v>
      </c>
      <c r="N15" s="254">
        <v>111</v>
      </c>
    </row>
    <row r="16" spans="1:16" x14ac:dyDescent="0.2">
      <c r="A16" s="232"/>
      <c r="B16" s="228"/>
      <c r="C16" s="228"/>
      <c r="D16" s="228"/>
      <c r="E16" s="228"/>
      <c r="F16" s="228"/>
      <c r="G16" s="1090" t="s">
        <v>25</v>
      </c>
      <c r="H16" s="1091"/>
      <c r="I16" s="1091"/>
      <c r="J16" s="1092"/>
      <c r="K16" s="252">
        <v>-986684</v>
      </c>
      <c r="L16" s="252">
        <v>-10976</v>
      </c>
      <c r="M16" s="253">
        <v>-8301</v>
      </c>
      <c r="N16" s="254">
        <v>32.200000000000003</v>
      </c>
    </row>
    <row r="17" spans="1:16" x14ac:dyDescent="0.2">
      <c r="A17" s="232"/>
      <c r="B17" s="228"/>
      <c r="C17" s="228"/>
      <c r="D17" s="228"/>
      <c r="E17" s="228"/>
      <c r="F17" s="228"/>
      <c r="G17" s="1090" t="s">
        <v>239</v>
      </c>
      <c r="H17" s="1091"/>
      <c r="I17" s="1091"/>
      <c r="J17" s="1092"/>
      <c r="K17" s="252">
        <v>8960543</v>
      </c>
      <c r="L17" s="252">
        <v>99680</v>
      </c>
      <c r="M17" s="253">
        <v>76569</v>
      </c>
      <c r="N17" s="254">
        <v>30.2</v>
      </c>
    </row>
    <row r="18" spans="1:16" x14ac:dyDescent="0.2">
      <c r="A18" s="232"/>
      <c r="B18" s="228"/>
      <c r="C18" s="228"/>
      <c r="D18" s="228"/>
      <c r="E18" s="228"/>
      <c r="F18" s="228"/>
      <c r="G18" s="228"/>
      <c r="H18" s="228"/>
      <c r="I18" s="228"/>
      <c r="J18" s="228"/>
      <c r="K18" s="228"/>
      <c r="L18" s="228"/>
      <c r="M18" s="255"/>
      <c r="N18" s="255"/>
    </row>
    <row r="19" spans="1:16" x14ac:dyDescent="0.2">
      <c r="A19" s="232"/>
      <c r="B19" s="228"/>
      <c r="C19" s="228"/>
      <c r="D19" s="228"/>
      <c r="E19" s="228"/>
      <c r="F19" s="228"/>
      <c r="G19" s="228" t="s">
        <v>26</v>
      </c>
      <c r="H19" s="228"/>
      <c r="I19" s="228"/>
      <c r="J19" s="228"/>
      <c r="K19" s="228"/>
      <c r="L19" s="228"/>
      <c r="M19" s="228"/>
      <c r="N19" s="228"/>
    </row>
    <row r="20" spans="1:16" x14ac:dyDescent="0.2">
      <c r="A20" s="232"/>
      <c r="B20" s="228"/>
      <c r="C20" s="228"/>
      <c r="D20" s="228"/>
      <c r="E20" s="228"/>
      <c r="F20" s="228"/>
      <c r="G20" s="256"/>
      <c r="H20" s="257"/>
      <c r="I20" s="257"/>
      <c r="J20" s="258"/>
      <c r="K20" s="259" t="s">
        <v>27</v>
      </c>
      <c r="L20" s="260" t="s">
        <v>28</v>
      </c>
      <c r="M20" s="261" t="s">
        <v>29</v>
      </c>
      <c r="N20" s="262"/>
    </row>
    <row r="21" spans="1:16" s="268" customFormat="1" x14ac:dyDescent="0.2">
      <c r="A21" s="263"/>
      <c r="B21" s="233"/>
      <c r="C21" s="233"/>
      <c r="D21" s="233"/>
      <c r="E21" s="233"/>
      <c r="F21" s="233"/>
      <c r="G21" s="1085" t="s">
        <v>30</v>
      </c>
      <c r="H21" s="1086"/>
      <c r="I21" s="1086"/>
      <c r="J21" s="1087"/>
      <c r="K21" s="264">
        <v>11.42</v>
      </c>
      <c r="L21" s="265">
        <v>7.37</v>
      </c>
      <c r="M21" s="266">
        <v>4.05</v>
      </c>
      <c r="N21" s="233"/>
      <c r="O21" s="267"/>
      <c r="P21" s="263"/>
    </row>
    <row r="22" spans="1:16" s="268" customFormat="1" x14ac:dyDescent="0.2">
      <c r="A22" s="263"/>
      <c r="B22" s="233"/>
      <c r="C22" s="233"/>
      <c r="D22" s="233"/>
      <c r="E22" s="233"/>
      <c r="F22" s="233"/>
      <c r="G22" s="1085" t="s">
        <v>31</v>
      </c>
      <c r="H22" s="1086"/>
      <c r="I22" s="1086"/>
      <c r="J22" s="1087"/>
      <c r="K22" s="269">
        <v>105.4</v>
      </c>
      <c r="L22" s="270">
        <v>106</v>
      </c>
      <c r="M22" s="271">
        <v>-0.6</v>
      </c>
      <c r="N22" s="255"/>
      <c r="O22" s="267"/>
      <c r="P22" s="263"/>
    </row>
    <row r="23" spans="1:16" s="268" customFormat="1" x14ac:dyDescent="0.2">
      <c r="A23" s="263"/>
      <c r="B23" s="233"/>
      <c r="C23" s="233"/>
      <c r="D23" s="233"/>
      <c r="E23" s="233"/>
      <c r="F23" s="233"/>
      <c r="G23" s="233"/>
      <c r="H23" s="233"/>
      <c r="I23" s="233"/>
      <c r="J23" s="233"/>
      <c r="K23" s="233"/>
      <c r="L23" s="255"/>
      <c r="M23" s="255"/>
      <c r="N23" s="255"/>
      <c r="O23" s="267"/>
      <c r="P23" s="263"/>
    </row>
    <row r="24" spans="1:16" s="268" customFormat="1" x14ac:dyDescent="0.2">
      <c r="A24" s="263"/>
      <c r="B24" s="233"/>
      <c r="C24" s="233"/>
      <c r="D24" s="233"/>
      <c r="E24" s="233"/>
      <c r="F24" s="233"/>
      <c r="G24" s="233"/>
      <c r="H24" s="233"/>
      <c r="I24" s="233"/>
      <c r="J24" s="233"/>
      <c r="K24" s="233"/>
      <c r="L24" s="255"/>
      <c r="M24" s="255"/>
      <c r="N24" s="255"/>
      <c r="O24" s="267"/>
      <c r="P24" s="263"/>
    </row>
    <row r="25" spans="1:16" s="268" customFormat="1" x14ac:dyDescent="0.2">
      <c r="A25" s="272"/>
      <c r="B25" s="273"/>
      <c r="C25" s="273"/>
      <c r="D25" s="273"/>
      <c r="E25" s="273"/>
      <c r="F25" s="273"/>
      <c r="G25" s="273"/>
      <c r="H25" s="273"/>
      <c r="I25" s="273"/>
      <c r="J25" s="273"/>
      <c r="K25" s="273"/>
      <c r="L25" s="274"/>
      <c r="M25" s="274"/>
      <c r="N25" s="274"/>
      <c r="O25" s="275"/>
      <c r="P25" s="263"/>
    </row>
    <row r="26" spans="1:16" s="268" customFormat="1" x14ac:dyDescent="0.2">
      <c r="A26" s="233"/>
      <c r="B26" s="233"/>
      <c r="C26" s="233"/>
      <c r="D26" s="233"/>
      <c r="E26" s="233"/>
      <c r="F26" s="233"/>
      <c r="G26" s="233"/>
      <c r="H26" s="233"/>
      <c r="I26" s="233"/>
      <c r="J26" s="233"/>
      <c r="K26" s="233"/>
      <c r="L26" s="255"/>
      <c r="M26" s="255"/>
      <c r="N26" s="255"/>
      <c r="O26" s="233"/>
      <c r="P26" s="233"/>
    </row>
    <row r="27" spans="1:16" x14ac:dyDescent="0.2">
      <c r="K27" s="228"/>
      <c r="L27" s="228"/>
      <c r="M27" s="228"/>
      <c r="N27" s="228"/>
      <c r="O27" s="228"/>
      <c r="P27" s="228"/>
    </row>
    <row r="28" spans="1:16" ht="16.2" x14ac:dyDescent="0.2">
      <c r="A28" s="229" t="s">
        <v>32</v>
      </c>
      <c r="B28" s="230"/>
      <c r="C28" s="230"/>
      <c r="D28" s="230"/>
      <c r="E28" s="230"/>
      <c r="F28" s="230"/>
      <c r="G28" s="230"/>
      <c r="H28" s="230"/>
      <c r="I28" s="230"/>
      <c r="J28" s="230"/>
      <c r="K28" s="230"/>
      <c r="L28" s="230"/>
      <c r="M28" s="230"/>
      <c r="N28" s="230"/>
      <c r="O28" s="276"/>
    </row>
    <row r="29" spans="1:16" x14ac:dyDescent="0.2">
      <c r="A29" s="232"/>
      <c r="B29" s="228"/>
      <c r="C29" s="228"/>
      <c r="D29" s="228"/>
      <c r="E29" s="228"/>
      <c r="F29" s="228"/>
      <c r="G29" s="233" t="s">
        <v>33</v>
      </c>
      <c r="H29" s="233"/>
      <c r="I29" s="233"/>
      <c r="J29" s="233"/>
      <c r="K29" s="228"/>
      <c r="L29" s="228"/>
      <c r="M29" s="228"/>
      <c r="N29" s="228"/>
      <c r="O29" s="277"/>
    </row>
    <row r="30" spans="1:16" x14ac:dyDescent="0.2">
      <c r="A30" s="232"/>
      <c r="B30" s="228"/>
      <c r="C30" s="228"/>
      <c r="D30" s="228"/>
      <c r="E30" s="228"/>
      <c r="F30" s="228"/>
      <c r="G30" s="235"/>
      <c r="H30" s="236"/>
      <c r="I30" s="236"/>
      <c r="J30" s="237"/>
      <c r="K30" s="1088" t="s">
        <v>13</v>
      </c>
      <c r="L30" s="238"/>
      <c r="M30" s="239" t="s">
        <v>14</v>
      </c>
      <c r="N30" s="240"/>
    </row>
    <row r="31" spans="1:16" x14ac:dyDescent="0.2">
      <c r="A31" s="232"/>
      <c r="B31" s="228"/>
      <c r="C31" s="228"/>
      <c r="D31" s="228"/>
      <c r="E31" s="228"/>
      <c r="F31" s="228"/>
      <c r="G31" s="241"/>
      <c r="H31" s="242"/>
      <c r="I31" s="242"/>
      <c r="J31" s="243"/>
      <c r="K31" s="1089"/>
      <c r="L31" s="244" t="s">
        <v>15</v>
      </c>
      <c r="M31" s="245" t="s">
        <v>16</v>
      </c>
      <c r="N31" s="246" t="s">
        <v>17</v>
      </c>
    </row>
    <row r="32" spans="1:16" ht="27" customHeight="1" x14ac:dyDescent="0.2">
      <c r="A32" s="232"/>
      <c r="B32" s="228"/>
      <c r="C32" s="228"/>
      <c r="D32" s="228"/>
      <c r="E32" s="228"/>
      <c r="F32" s="228"/>
      <c r="G32" s="1082" t="s">
        <v>34</v>
      </c>
      <c r="H32" s="1083"/>
      <c r="I32" s="1083"/>
      <c r="J32" s="1084"/>
      <c r="K32" s="278">
        <v>5231175</v>
      </c>
      <c r="L32" s="278">
        <v>58193</v>
      </c>
      <c r="M32" s="279">
        <v>44862</v>
      </c>
      <c r="N32" s="280">
        <v>29.7</v>
      </c>
    </row>
    <row r="33" spans="1:16" ht="13.5" customHeight="1" x14ac:dyDescent="0.2">
      <c r="A33" s="232"/>
      <c r="B33" s="228"/>
      <c r="C33" s="228"/>
      <c r="D33" s="228"/>
      <c r="E33" s="228"/>
      <c r="F33" s="228"/>
      <c r="G33" s="1082" t="s">
        <v>35</v>
      </c>
      <c r="H33" s="1083"/>
      <c r="I33" s="1083"/>
      <c r="J33" s="1084"/>
      <c r="K33" s="278" t="s">
        <v>0</v>
      </c>
      <c r="L33" s="278" t="s">
        <v>0</v>
      </c>
      <c r="M33" s="279">
        <v>16</v>
      </c>
      <c r="N33" s="280" t="s">
        <v>0</v>
      </c>
    </row>
    <row r="34" spans="1:16" ht="27" customHeight="1" x14ac:dyDescent="0.2">
      <c r="A34" s="232"/>
      <c r="B34" s="228"/>
      <c r="C34" s="228"/>
      <c r="D34" s="228"/>
      <c r="E34" s="228"/>
      <c r="F34" s="228"/>
      <c r="G34" s="1082" t="s">
        <v>1</v>
      </c>
      <c r="H34" s="1083"/>
      <c r="I34" s="1083"/>
      <c r="J34" s="1084"/>
      <c r="K34" s="278" t="s">
        <v>0</v>
      </c>
      <c r="L34" s="278" t="s">
        <v>0</v>
      </c>
      <c r="M34" s="279">
        <v>44</v>
      </c>
      <c r="N34" s="280" t="s">
        <v>0</v>
      </c>
    </row>
    <row r="35" spans="1:16" ht="27" customHeight="1" x14ac:dyDescent="0.2">
      <c r="A35" s="232"/>
      <c r="B35" s="228"/>
      <c r="C35" s="228"/>
      <c r="D35" s="228"/>
      <c r="E35" s="228"/>
      <c r="F35" s="228"/>
      <c r="G35" s="1082" t="s">
        <v>36</v>
      </c>
      <c r="H35" s="1083"/>
      <c r="I35" s="1083"/>
      <c r="J35" s="1084"/>
      <c r="K35" s="278">
        <v>880166</v>
      </c>
      <c r="L35" s="278">
        <v>9791</v>
      </c>
      <c r="M35" s="279">
        <v>12261</v>
      </c>
      <c r="N35" s="280">
        <v>-20.100000000000001</v>
      </c>
    </row>
    <row r="36" spans="1:16" ht="27" customHeight="1" x14ac:dyDescent="0.2">
      <c r="A36" s="232"/>
      <c r="B36" s="228"/>
      <c r="C36" s="228"/>
      <c r="D36" s="228"/>
      <c r="E36" s="228"/>
      <c r="F36" s="228"/>
      <c r="G36" s="1082" t="s">
        <v>37</v>
      </c>
      <c r="H36" s="1083"/>
      <c r="I36" s="1083"/>
      <c r="J36" s="1084"/>
      <c r="K36" s="278" t="s">
        <v>0</v>
      </c>
      <c r="L36" s="278" t="s">
        <v>0</v>
      </c>
      <c r="M36" s="279">
        <v>2838</v>
      </c>
      <c r="N36" s="280" t="s">
        <v>0</v>
      </c>
    </row>
    <row r="37" spans="1:16" ht="13.5" customHeight="1" x14ac:dyDescent="0.2">
      <c r="A37" s="232"/>
      <c r="B37" s="228"/>
      <c r="C37" s="228"/>
      <c r="D37" s="228"/>
      <c r="E37" s="228"/>
      <c r="F37" s="228"/>
      <c r="G37" s="1082" t="s">
        <v>38</v>
      </c>
      <c r="H37" s="1083"/>
      <c r="I37" s="1083"/>
      <c r="J37" s="1084"/>
      <c r="K37" s="278">
        <v>51466</v>
      </c>
      <c r="L37" s="278">
        <v>573</v>
      </c>
      <c r="M37" s="279">
        <v>1470</v>
      </c>
      <c r="N37" s="280">
        <v>-61</v>
      </c>
    </row>
    <row r="38" spans="1:16" ht="27" customHeight="1" x14ac:dyDescent="0.2">
      <c r="A38" s="232"/>
      <c r="B38" s="228"/>
      <c r="C38" s="228"/>
      <c r="D38" s="228"/>
      <c r="E38" s="228"/>
      <c r="F38" s="228"/>
      <c r="G38" s="1098" t="s">
        <v>2</v>
      </c>
      <c r="H38" s="1099"/>
      <c r="I38" s="1099"/>
      <c r="J38" s="1100"/>
      <c r="K38" s="281" t="s">
        <v>0</v>
      </c>
      <c r="L38" s="281" t="s">
        <v>0</v>
      </c>
      <c r="M38" s="282">
        <v>15</v>
      </c>
      <c r="N38" s="283" t="s">
        <v>0</v>
      </c>
      <c r="O38" s="277"/>
    </row>
    <row r="39" spans="1:16" x14ac:dyDescent="0.2">
      <c r="A39" s="232"/>
      <c r="B39" s="228"/>
      <c r="C39" s="228"/>
      <c r="D39" s="228"/>
      <c r="E39" s="228"/>
      <c r="F39" s="228"/>
      <c r="G39" s="1098" t="s">
        <v>3</v>
      </c>
      <c r="H39" s="1099"/>
      <c r="I39" s="1099"/>
      <c r="J39" s="1100"/>
      <c r="K39" s="284">
        <v>-655616</v>
      </c>
      <c r="L39" s="284">
        <v>-7293</v>
      </c>
      <c r="M39" s="285">
        <v>-5472</v>
      </c>
      <c r="N39" s="286">
        <v>33.299999999999997</v>
      </c>
      <c r="O39" s="277"/>
    </row>
    <row r="40" spans="1:16" ht="27" customHeight="1" x14ac:dyDescent="0.2">
      <c r="A40" s="232"/>
      <c r="B40" s="228"/>
      <c r="C40" s="228"/>
      <c r="D40" s="228"/>
      <c r="E40" s="228"/>
      <c r="F40" s="228"/>
      <c r="G40" s="1082" t="s">
        <v>4</v>
      </c>
      <c r="H40" s="1083"/>
      <c r="I40" s="1083"/>
      <c r="J40" s="1084"/>
      <c r="K40" s="284">
        <v>-3596002</v>
      </c>
      <c r="L40" s="284">
        <v>-40003</v>
      </c>
      <c r="M40" s="285">
        <v>-34880</v>
      </c>
      <c r="N40" s="286">
        <v>14.7</v>
      </c>
      <c r="O40" s="277"/>
    </row>
    <row r="41" spans="1:16" x14ac:dyDescent="0.2">
      <c r="A41" s="232"/>
      <c r="B41" s="228"/>
      <c r="C41" s="228"/>
      <c r="D41" s="228"/>
      <c r="E41" s="228"/>
      <c r="F41" s="228"/>
      <c r="G41" s="1101" t="s">
        <v>341</v>
      </c>
      <c r="H41" s="1102"/>
      <c r="I41" s="1102"/>
      <c r="J41" s="1103"/>
      <c r="K41" s="278">
        <v>1911189</v>
      </c>
      <c r="L41" s="284">
        <v>21261</v>
      </c>
      <c r="M41" s="285">
        <v>21154</v>
      </c>
      <c r="N41" s="286">
        <v>0.5</v>
      </c>
      <c r="O41" s="277"/>
    </row>
    <row r="42" spans="1:16" x14ac:dyDescent="0.2">
      <c r="A42" s="232"/>
      <c r="B42" s="228"/>
      <c r="C42" s="228"/>
      <c r="D42" s="228"/>
      <c r="E42" s="228"/>
      <c r="F42" s="228"/>
      <c r="G42" s="287" t="s">
        <v>39</v>
      </c>
      <c r="H42" s="228"/>
      <c r="I42" s="228"/>
      <c r="J42" s="228"/>
      <c r="K42" s="228"/>
      <c r="L42" s="228"/>
      <c r="M42" s="255"/>
      <c r="N42" s="255"/>
      <c r="O42" s="277"/>
    </row>
    <row r="43" spans="1:16" x14ac:dyDescent="0.2">
      <c r="A43" s="232"/>
      <c r="B43" s="228"/>
      <c r="C43" s="228"/>
      <c r="D43" s="228"/>
      <c r="E43" s="228"/>
      <c r="F43" s="228"/>
      <c r="G43" s="228"/>
      <c r="H43" s="228"/>
      <c r="I43" s="228"/>
      <c r="J43" s="228"/>
      <c r="K43" s="228"/>
      <c r="L43" s="288"/>
      <c r="M43" s="255"/>
      <c r="N43" s="228"/>
      <c r="O43" s="277"/>
    </row>
    <row r="44" spans="1:16" x14ac:dyDescent="0.2">
      <c r="A44" s="232"/>
      <c r="B44" s="228"/>
      <c r="C44" s="228"/>
      <c r="D44" s="228"/>
      <c r="E44" s="228"/>
      <c r="F44" s="228"/>
      <c r="G44" s="228"/>
      <c r="H44" s="228"/>
      <c r="I44" s="228"/>
      <c r="J44" s="228"/>
      <c r="K44" s="228"/>
      <c r="L44" s="228"/>
      <c r="M44" s="255"/>
      <c r="N44" s="228"/>
    </row>
    <row r="45" spans="1:16" x14ac:dyDescent="0.2">
      <c r="A45" s="230"/>
      <c r="B45" s="230"/>
      <c r="C45" s="230"/>
      <c r="D45" s="230"/>
      <c r="E45" s="230"/>
      <c r="F45" s="230"/>
      <c r="G45" s="230"/>
      <c r="H45" s="230"/>
      <c r="I45" s="230"/>
      <c r="J45" s="230"/>
      <c r="K45" s="230"/>
      <c r="L45" s="230"/>
      <c r="M45" s="289"/>
      <c r="N45" s="230"/>
      <c r="O45" s="230"/>
      <c r="P45" s="228"/>
    </row>
    <row r="46" spans="1:16" x14ac:dyDescent="0.2">
      <c r="A46" s="290"/>
      <c r="B46" s="290"/>
      <c r="C46" s="290"/>
      <c r="D46" s="290"/>
      <c r="E46" s="290"/>
      <c r="F46" s="290"/>
      <c r="G46" s="290"/>
      <c r="H46" s="290"/>
      <c r="I46" s="290"/>
      <c r="J46" s="290"/>
      <c r="K46" s="290"/>
      <c r="L46" s="290"/>
      <c r="M46" s="290"/>
      <c r="N46" s="290"/>
      <c r="O46" s="290"/>
      <c r="P46" s="228"/>
    </row>
    <row r="47" spans="1:16" ht="17.25" customHeight="1" x14ac:dyDescent="0.2">
      <c r="A47" s="291" t="s">
        <v>40</v>
      </c>
      <c r="B47" s="228"/>
      <c r="C47" s="228"/>
      <c r="D47" s="228"/>
      <c r="E47" s="228"/>
      <c r="F47" s="228"/>
      <c r="G47" s="228"/>
      <c r="H47" s="228"/>
      <c r="I47" s="228"/>
      <c r="J47" s="228"/>
      <c r="K47" s="228"/>
      <c r="L47" s="228"/>
      <c r="M47" s="228"/>
      <c r="N47" s="228"/>
    </row>
    <row r="48" spans="1:16" x14ac:dyDescent="0.2">
      <c r="A48" s="232"/>
      <c r="B48" s="228"/>
      <c r="C48" s="228"/>
      <c r="D48" s="228"/>
      <c r="E48" s="228"/>
      <c r="F48" s="228"/>
      <c r="G48" s="292" t="s">
        <v>41</v>
      </c>
      <c r="H48" s="292"/>
      <c r="I48" s="292"/>
      <c r="J48" s="292"/>
      <c r="K48" s="292"/>
      <c r="L48" s="292"/>
      <c r="M48" s="293"/>
      <c r="N48" s="292"/>
    </row>
    <row r="49" spans="1:14" ht="13.5" customHeight="1" x14ac:dyDescent="0.2">
      <c r="A49" s="232"/>
      <c r="B49" s="228"/>
      <c r="C49" s="228"/>
      <c r="D49" s="228"/>
      <c r="E49" s="228"/>
      <c r="F49" s="228"/>
      <c r="G49" s="294"/>
      <c r="H49" s="295"/>
      <c r="I49" s="1093" t="s">
        <v>13</v>
      </c>
      <c r="J49" s="1095" t="s">
        <v>42</v>
      </c>
      <c r="K49" s="1096"/>
      <c r="L49" s="1096"/>
      <c r="M49" s="1096"/>
      <c r="N49" s="1097"/>
    </row>
    <row r="50" spans="1:14" x14ac:dyDescent="0.2">
      <c r="A50" s="232"/>
      <c r="B50" s="228"/>
      <c r="C50" s="228"/>
      <c r="D50" s="228"/>
      <c r="E50" s="228"/>
      <c r="F50" s="228"/>
      <c r="G50" s="296"/>
      <c r="H50" s="297"/>
      <c r="I50" s="1094"/>
      <c r="J50" s="298" t="s">
        <v>43</v>
      </c>
      <c r="K50" s="299" t="s">
        <v>44</v>
      </c>
      <c r="L50" s="300" t="s">
        <v>45</v>
      </c>
      <c r="M50" s="301" t="s">
        <v>46</v>
      </c>
      <c r="N50" s="302" t="s">
        <v>5</v>
      </c>
    </row>
    <row r="51" spans="1:14" x14ac:dyDescent="0.2">
      <c r="A51" s="232"/>
      <c r="B51" s="228"/>
      <c r="C51" s="228"/>
      <c r="D51" s="228"/>
      <c r="E51" s="228"/>
      <c r="F51" s="228"/>
      <c r="G51" s="294" t="s">
        <v>6</v>
      </c>
      <c r="H51" s="295"/>
      <c r="I51" s="303">
        <v>6520834</v>
      </c>
      <c r="J51" s="304">
        <v>69351</v>
      </c>
      <c r="K51" s="305">
        <v>23.7</v>
      </c>
      <c r="L51" s="306">
        <v>48408</v>
      </c>
      <c r="M51" s="307">
        <v>-7.7</v>
      </c>
      <c r="N51" s="308">
        <v>31.4</v>
      </c>
    </row>
    <row r="52" spans="1:14" x14ac:dyDescent="0.2">
      <c r="A52" s="232"/>
      <c r="B52" s="228"/>
      <c r="C52" s="228"/>
      <c r="D52" s="228"/>
      <c r="E52" s="228"/>
      <c r="F52" s="228"/>
      <c r="G52" s="309"/>
      <c r="H52" s="310" t="s">
        <v>47</v>
      </c>
      <c r="I52" s="311">
        <v>2913634</v>
      </c>
      <c r="J52" s="312">
        <v>30988</v>
      </c>
      <c r="K52" s="313">
        <v>-15.1</v>
      </c>
      <c r="L52" s="314">
        <v>26937</v>
      </c>
      <c r="M52" s="315">
        <v>-11.7</v>
      </c>
      <c r="N52" s="316">
        <v>-3.4</v>
      </c>
    </row>
    <row r="53" spans="1:14" x14ac:dyDescent="0.2">
      <c r="A53" s="232"/>
      <c r="B53" s="228"/>
      <c r="C53" s="228"/>
      <c r="D53" s="228"/>
      <c r="E53" s="228"/>
      <c r="F53" s="228"/>
      <c r="G53" s="294" t="s">
        <v>7</v>
      </c>
      <c r="H53" s="295"/>
      <c r="I53" s="303">
        <v>7244330</v>
      </c>
      <c r="J53" s="304">
        <v>77998</v>
      </c>
      <c r="K53" s="305">
        <v>12.5</v>
      </c>
      <c r="L53" s="306">
        <v>49774</v>
      </c>
      <c r="M53" s="307">
        <v>2.8</v>
      </c>
      <c r="N53" s="308">
        <v>9.6999999999999993</v>
      </c>
    </row>
    <row r="54" spans="1:14" x14ac:dyDescent="0.2">
      <c r="A54" s="232"/>
      <c r="B54" s="228"/>
      <c r="C54" s="228"/>
      <c r="D54" s="228"/>
      <c r="E54" s="228"/>
      <c r="F54" s="228"/>
      <c r="G54" s="309"/>
      <c r="H54" s="310" t="s">
        <v>47</v>
      </c>
      <c r="I54" s="311">
        <v>3123807</v>
      </c>
      <c r="J54" s="312">
        <v>33633</v>
      </c>
      <c r="K54" s="313">
        <v>8.5</v>
      </c>
      <c r="L54" s="314">
        <v>26739</v>
      </c>
      <c r="M54" s="315">
        <v>-0.7</v>
      </c>
      <c r="N54" s="316">
        <v>9.1999999999999993</v>
      </c>
    </row>
    <row r="55" spans="1:14" x14ac:dyDescent="0.2">
      <c r="A55" s="232"/>
      <c r="B55" s="228"/>
      <c r="C55" s="228"/>
      <c r="D55" s="228"/>
      <c r="E55" s="228"/>
      <c r="F55" s="228"/>
      <c r="G55" s="294" t="s">
        <v>8</v>
      </c>
      <c r="H55" s="295"/>
      <c r="I55" s="303">
        <v>9436318</v>
      </c>
      <c r="J55" s="304">
        <v>102373</v>
      </c>
      <c r="K55" s="305">
        <v>31.3</v>
      </c>
      <c r="L55" s="306">
        <v>58009</v>
      </c>
      <c r="M55" s="307">
        <v>16.5</v>
      </c>
      <c r="N55" s="308">
        <v>14.8</v>
      </c>
    </row>
    <row r="56" spans="1:14" x14ac:dyDescent="0.2">
      <c r="A56" s="232"/>
      <c r="B56" s="228"/>
      <c r="C56" s="228"/>
      <c r="D56" s="228"/>
      <c r="E56" s="228"/>
      <c r="F56" s="228"/>
      <c r="G56" s="309"/>
      <c r="H56" s="310" t="s">
        <v>47</v>
      </c>
      <c r="I56" s="311">
        <v>3455182</v>
      </c>
      <c r="J56" s="312">
        <v>37485</v>
      </c>
      <c r="K56" s="313">
        <v>11.5</v>
      </c>
      <c r="L56" s="314">
        <v>32190</v>
      </c>
      <c r="M56" s="315">
        <v>20.399999999999999</v>
      </c>
      <c r="N56" s="316">
        <v>-8.9</v>
      </c>
    </row>
    <row r="57" spans="1:14" x14ac:dyDescent="0.2">
      <c r="A57" s="232"/>
      <c r="B57" s="228"/>
      <c r="C57" s="228"/>
      <c r="D57" s="228"/>
      <c r="E57" s="228"/>
      <c r="F57" s="228"/>
      <c r="G57" s="294" t="s">
        <v>9</v>
      </c>
      <c r="H57" s="295"/>
      <c r="I57" s="303">
        <v>8654087</v>
      </c>
      <c r="J57" s="304">
        <v>94982</v>
      </c>
      <c r="K57" s="305">
        <v>-7.2</v>
      </c>
      <c r="L57" s="306">
        <v>61882</v>
      </c>
      <c r="M57" s="307">
        <v>6.7</v>
      </c>
      <c r="N57" s="308">
        <v>-13.9</v>
      </c>
    </row>
    <row r="58" spans="1:14" x14ac:dyDescent="0.2">
      <c r="A58" s="232"/>
      <c r="B58" s="228"/>
      <c r="C58" s="228"/>
      <c r="D58" s="228"/>
      <c r="E58" s="228"/>
      <c r="F58" s="228"/>
      <c r="G58" s="309"/>
      <c r="H58" s="310" t="s">
        <v>47</v>
      </c>
      <c r="I58" s="311">
        <v>3390945</v>
      </c>
      <c r="J58" s="312">
        <v>37217</v>
      </c>
      <c r="K58" s="313">
        <v>-0.7</v>
      </c>
      <c r="L58" s="314">
        <v>32175</v>
      </c>
      <c r="M58" s="315">
        <v>0</v>
      </c>
      <c r="N58" s="316">
        <v>-0.7</v>
      </c>
    </row>
    <row r="59" spans="1:14" x14ac:dyDescent="0.2">
      <c r="A59" s="232"/>
      <c r="B59" s="228"/>
      <c r="C59" s="228"/>
      <c r="D59" s="228"/>
      <c r="E59" s="228"/>
      <c r="F59" s="228"/>
      <c r="G59" s="294" t="s">
        <v>10</v>
      </c>
      <c r="H59" s="295"/>
      <c r="I59" s="303">
        <v>6438131</v>
      </c>
      <c r="J59" s="304">
        <v>71620</v>
      </c>
      <c r="K59" s="305">
        <v>-24.6</v>
      </c>
      <c r="L59" s="306">
        <v>47569</v>
      </c>
      <c r="M59" s="307">
        <v>-23.1</v>
      </c>
      <c r="N59" s="308">
        <v>-1.5</v>
      </c>
    </row>
    <row r="60" spans="1:14" x14ac:dyDescent="0.2">
      <c r="A60" s="232"/>
      <c r="B60" s="228"/>
      <c r="C60" s="228"/>
      <c r="D60" s="228"/>
      <c r="E60" s="228"/>
      <c r="F60" s="228"/>
      <c r="G60" s="309"/>
      <c r="H60" s="310" t="s">
        <v>47</v>
      </c>
      <c r="I60" s="317">
        <v>4632861</v>
      </c>
      <c r="J60" s="312">
        <v>51538</v>
      </c>
      <c r="K60" s="313">
        <v>38.5</v>
      </c>
      <c r="L60" s="314">
        <v>26255</v>
      </c>
      <c r="M60" s="315">
        <v>-18.399999999999999</v>
      </c>
      <c r="N60" s="316">
        <v>56.9</v>
      </c>
    </row>
    <row r="61" spans="1:14" x14ac:dyDescent="0.2">
      <c r="A61" s="232"/>
      <c r="B61" s="228"/>
      <c r="C61" s="228"/>
      <c r="D61" s="228"/>
      <c r="E61" s="228"/>
      <c r="F61" s="228"/>
      <c r="G61" s="294" t="s">
        <v>48</v>
      </c>
      <c r="H61" s="318"/>
      <c r="I61" s="319">
        <v>7658740</v>
      </c>
      <c r="J61" s="320">
        <v>83265</v>
      </c>
      <c r="K61" s="321">
        <v>7.1</v>
      </c>
      <c r="L61" s="322">
        <v>53128</v>
      </c>
      <c r="M61" s="323">
        <v>-1</v>
      </c>
      <c r="N61" s="308">
        <v>8.1</v>
      </c>
    </row>
    <row r="62" spans="1:14" x14ac:dyDescent="0.2">
      <c r="A62" s="232"/>
      <c r="B62" s="228"/>
      <c r="C62" s="228"/>
      <c r="D62" s="228"/>
      <c r="E62" s="228"/>
      <c r="F62" s="228"/>
      <c r="G62" s="309"/>
      <c r="H62" s="310" t="s">
        <v>47</v>
      </c>
      <c r="I62" s="311">
        <v>3503286</v>
      </c>
      <c r="J62" s="312">
        <v>38172</v>
      </c>
      <c r="K62" s="313">
        <v>8.5</v>
      </c>
      <c r="L62" s="314">
        <v>28859</v>
      </c>
      <c r="M62" s="315">
        <v>-2.1</v>
      </c>
      <c r="N62" s="316">
        <v>10.6</v>
      </c>
    </row>
    <row r="63" spans="1:14" x14ac:dyDescent="0.2">
      <c r="A63" s="232"/>
      <c r="B63" s="228"/>
      <c r="C63" s="228"/>
      <c r="D63" s="228"/>
      <c r="E63" s="228"/>
      <c r="F63" s="228"/>
      <c r="G63" s="228"/>
      <c r="H63" s="228"/>
      <c r="I63" s="228"/>
      <c r="J63" s="228"/>
      <c r="K63" s="228"/>
      <c r="L63" s="228"/>
      <c r="M63" s="228"/>
      <c r="N63" s="228"/>
    </row>
    <row r="64" spans="1:14" x14ac:dyDescent="0.2">
      <c r="A64" s="232"/>
      <c r="B64" s="228"/>
      <c r="C64" s="228"/>
      <c r="D64" s="228"/>
      <c r="E64" s="228"/>
      <c r="F64" s="228"/>
      <c r="G64" s="228"/>
      <c r="H64" s="228"/>
      <c r="I64" s="228"/>
      <c r="J64" s="228"/>
      <c r="K64" s="228"/>
      <c r="L64" s="228"/>
      <c r="M64" s="228"/>
      <c r="N64" s="228"/>
    </row>
    <row r="65" spans="1:16" x14ac:dyDescent="0.2">
      <c r="A65" s="232"/>
      <c r="B65" s="228"/>
      <c r="C65" s="228"/>
      <c r="D65" s="228"/>
      <c r="E65" s="228"/>
      <c r="F65" s="228"/>
      <c r="G65" s="228"/>
      <c r="H65" s="228"/>
      <c r="I65" s="228"/>
      <c r="J65" s="228"/>
      <c r="K65" s="228"/>
      <c r="L65" s="228"/>
      <c r="M65" s="228"/>
      <c r="N65" s="228"/>
    </row>
    <row r="66" spans="1:16" x14ac:dyDescent="0.2">
      <c r="A66" s="324"/>
      <c r="B66" s="290"/>
      <c r="C66" s="290"/>
      <c r="D66" s="290"/>
      <c r="E66" s="290"/>
      <c r="F66" s="290"/>
      <c r="G66" s="290"/>
      <c r="H66" s="290"/>
      <c r="I66" s="290"/>
      <c r="J66" s="290"/>
      <c r="K66" s="290"/>
      <c r="L66" s="290"/>
      <c r="M66" s="290"/>
      <c r="N66" s="290"/>
      <c r="O66" s="325"/>
    </row>
    <row r="67" spans="1:16" ht="13.5" hidden="1" customHeight="1" x14ac:dyDescent="0.2">
      <c r="G67" s="228"/>
      <c r="H67" s="228"/>
      <c r="I67" s="228"/>
      <c r="J67" s="228"/>
      <c r="K67" s="228"/>
      <c r="L67" s="228"/>
      <c r="M67" s="228"/>
      <c r="N67" s="228"/>
      <c r="O67" s="228"/>
      <c r="P67" s="228"/>
    </row>
    <row r="68" spans="1:16" ht="13.5" hidden="1" customHeight="1" x14ac:dyDescent="0.2">
      <c r="G68" s="228"/>
      <c r="H68" s="228"/>
      <c r="I68" s="228"/>
      <c r="J68" s="228"/>
      <c r="K68" s="228"/>
      <c r="L68" s="228"/>
      <c r="M68" s="228"/>
      <c r="N68" s="228"/>
    </row>
    <row r="69" spans="1:16" ht="13.5" hidden="1" customHeight="1" x14ac:dyDescent="0.2">
      <c r="G69" s="228"/>
      <c r="H69" s="228"/>
      <c r="I69" s="228"/>
      <c r="J69" s="228"/>
      <c r="K69" s="228"/>
      <c r="L69" s="228"/>
      <c r="M69" s="228"/>
      <c r="N69" s="228"/>
    </row>
    <row r="70" spans="1:16" hidden="1" x14ac:dyDescent="0.2">
      <c r="G70" s="228"/>
      <c r="H70" s="228"/>
      <c r="I70" s="228"/>
      <c r="J70" s="228"/>
      <c r="K70" s="228"/>
      <c r="L70" s="228"/>
      <c r="M70" s="228"/>
      <c r="N70" s="228"/>
    </row>
    <row r="71" spans="1:16" hidden="1" x14ac:dyDescent="0.2">
      <c r="G71" s="228"/>
      <c r="H71" s="228"/>
      <c r="I71" s="228"/>
      <c r="J71" s="228"/>
      <c r="K71" s="228"/>
      <c r="L71" s="228"/>
      <c r="M71" s="228"/>
      <c r="N71" s="228"/>
    </row>
    <row r="72" spans="1:16" hidden="1" x14ac:dyDescent="0.2">
      <c r="G72" s="228"/>
      <c r="H72" s="228"/>
      <c r="I72" s="228"/>
      <c r="J72" s="228"/>
      <c r="K72" s="228"/>
      <c r="L72" s="228"/>
      <c r="M72" s="228"/>
      <c r="N72" s="228"/>
    </row>
    <row r="73" spans="1:16" hidden="1" x14ac:dyDescent="0.2">
      <c r="G73" s="228"/>
      <c r="H73" s="228"/>
      <c r="I73" s="228"/>
      <c r="J73" s="228"/>
      <c r="K73" s="228"/>
      <c r="L73" s="228"/>
      <c r="M73" s="228"/>
      <c r="N73" s="228"/>
    </row>
  </sheetData>
  <sheetProtection password="A1DB" sheet="1" objects="1" scenarios="1"/>
  <mergeCells count="25">
    <mergeCell ref="I49:I50"/>
    <mergeCell ref="J49:N49"/>
    <mergeCell ref="G36:J36"/>
    <mergeCell ref="G37:J37"/>
    <mergeCell ref="G38:J38"/>
    <mergeCell ref="G39:J39"/>
    <mergeCell ref="G40:J40"/>
    <mergeCell ref="G41:J41"/>
    <mergeCell ref="K7:K8"/>
    <mergeCell ref="K30:K31"/>
    <mergeCell ref="G9:J9"/>
    <mergeCell ref="G10:J10"/>
    <mergeCell ref="G11:J11"/>
    <mergeCell ref="G17:J17"/>
    <mergeCell ref="G16:J16"/>
    <mergeCell ref="G12:J12"/>
    <mergeCell ref="G13:J13"/>
    <mergeCell ref="G14:J14"/>
    <mergeCell ref="G15:J15"/>
    <mergeCell ref="G35:J35"/>
    <mergeCell ref="G21:J21"/>
    <mergeCell ref="G22:J22"/>
    <mergeCell ref="G32:J32"/>
    <mergeCell ref="G33:J33"/>
    <mergeCell ref="G34:J34"/>
  </mergeCells>
  <phoneticPr fontId="2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168EA-4C48-426F-B89C-A03E2C892207}">
  <sheetPr codeName="MasterSheet">
    <pageSetUpPr fitToPage="1"/>
  </sheetPr>
  <dimension ref="B1:J50"/>
  <sheetViews>
    <sheetView showGridLines="0" zoomScaleNormal="100" zoomScaleSheetLayoutView="100" workbookViewId="0"/>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87</v>
      </c>
    </row>
    <row r="46" spans="2:10" ht="29.25" customHeight="1" thickBot="1" x14ac:dyDescent="0.25">
      <c r="B46" s="4" t="s">
        <v>88</v>
      </c>
      <c r="C46" s="5"/>
      <c r="D46" s="5"/>
      <c r="E46" s="6" t="s">
        <v>89</v>
      </c>
      <c r="F46" s="7" t="s">
        <v>50</v>
      </c>
      <c r="G46" s="8" t="s">
        <v>51</v>
      </c>
      <c r="H46" s="8" t="s">
        <v>52</v>
      </c>
      <c r="I46" s="8" t="s">
        <v>53</v>
      </c>
      <c r="J46" s="9" t="s">
        <v>54</v>
      </c>
    </row>
    <row r="47" spans="2:10" ht="57.75" customHeight="1" x14ac:dyDescent="0.2">
      <c r="B47" s="10"/>
      <c r="C47" s="1104" t="s">
        <v>90</v>
      </c>
      <c r="D47" s="1104"/>
      <c r="E47" s="1105"/>
      <c r="F47" s="11">
        <v>16.149999999999999</v>
      </c>
      <c r="G47" s="12">
        <v>16.329999999999998</v>
      </c>
      <c r="H47" s="12">
        <v>16.39</v>
      </c>
      <c r="I47" s="12">
        <v>17.670000000000002</v>
      </c>
      <c r="J47" s="13">
        <v>17.899999999999999</v>
      </c>
    </row>
    <row r="48" spans="2:10" ht="57.75" customHeight="1" x14ac:dyDescent="0.2">
      <c r="B48" s="14"/>
      <c r="C48" s="1108" t="s">
        <v>91</v>
      </c>
      <c r="D48" s="1108"/>
      <c r="E48" s="1109"/>
      <c r="F48" s="15">
        <v>4.55</v>
      </c>
      <c r="G48" s="16">
        <v>6.75</v>
      </c>
      <c r="H48" s="16">
        <v>9.06</v>
      </c>
      <c r="I48" s="16">
        <v>8.35</v>
      </c>
      <c r="J48" s="17">
        <v>9.67</v>
      </c>
    </row>
    <row r="49" spans="2:10" ht="57.75" customHeight="1" thickBot="1" x14ac:dyDescent="0.25">
      <c r="B49" s="18"/>
      <c r="C49" s="1106" t="s">
        <v>92</v>
      </c>
      <c r="D49" s="1106"/>
      <c r="E49" s="1107"/>
      <c r="F49" s="19">
        <v>1.44</v>
      </c>
      <c r="G49" s="20">
        <v>2.5099999999999998</v>
      </c>
      <c r="H49" s="20">
        <v>2.7</v>
      </c>
      <c r="I49" s="20">
        <v>1.37</v>
      </c>
      <c r="J49" s="21">
        <v>1.22</v>
      </c>
    </row>
    <row r="50" spans="2:10" ht="13.5" customHeight="1" x14ac:dyDescent="0.2"/>
  </sheetData>
  <sheetProtection password="A1DB" sheet="1" objects="1" scenarios="1"/>
  <mergeCells count="3">
    <mergeCell ref="C47:E47"/>
    <mergeCell ref="C49:E49"/>
    <mergeCell ref="C48:E48"/>
  </mergeCells>
  <phoneticPr fontId="2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AA64E-0EB9-4098-947E-F2C1D6F0C306}">
  <sheetPr codeName="MasterSheet5">
    <pageSetUpPr fitToPage="1"/>
  </sheetPr>
  <dimension ref="A1:P45"/>
  <sheetViews>
    <sheetView showGridLines="0" zoomScaleNormal="100" zoomScaleSheetLayoutView="100" workbookViewId="0"/>
  </sheetViews>
  <sheetFormatPr defaultColWidth="0" defaultRowHeight="12.9"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93</v>
      </c>
      <c r="K32" s="22"/>
      <c r="L32" s="22"/>
      <c r="M32" s="22"/>
      <c r="N32" s="22"/>
      <c r="O32" s="22"/>
      <c r="P32" s="22"/>
    </row>
    <row r="33" spans="1:16" ht="39" customHeight="1" thickBot="1" x14ac:dyDescent="0.25">
      <c r="A33" s="22"/>
      <c r="B33" s="25" t="s">
        <v>94</v>
      </c>
      <c r="C33" s="26"/>
      <c r="D33" s="26"/>
      <c r="E33" s="27" t="s">
        <v>95</v>
      </c>
      <c r="F33" s="28" t="s">
        <v>50</v>
      </c>
      <c r="G33" s="29" t="s">
        <v>51</v>
      </c>
      <c r="H33" s="29" t="s">
        <v>52</v>
      </c>
      <c r="I33" s="29" t="s">
        <v>53</v>
      </c>
      <c r="J33" s="30" t="s">
        <v>54</v>
      </c>
      <c r="K33" s="22"/>
      <c r="L33" s="22"/>
      <c r="M33" s="22"/>
      <c r="N33" s="22"/>
      <c r="O33" s="22"/>
      <c r="P33" s="22"/>
    </row>
    <row r="34" spans="1:16" ht="39" customHeight="1" x14ac:dyDescent="0.2">
      <c r="A34" s="22"/>
      <c r="B34" s="31"/>
      <c r="C34" s="1110" t="s">
        <v>55</v>
      </c>
      <c r="D34" s="1110"/>
      <c r="E34" s="1111"/>
      <c r="F34" s="32">
        <v>13.63</v>
      </c>
      <c r="G34" s="33">
        <v>13.84</v>
      </c>
      <c r="H34" s="33">
        <v>14.34</v>
      </c>
      <c r="I34" s="33">
        <v>14.56</v>
      </c>
      <c r="J34" s="34">
        <v>11.48</v>
      </c>
      <c r="K34" s="22"/>
      <c r="L34" s="22"/>
      <c r="M34" s="22"/>
      <c r="N34" s="22"/>
      <c r="O34" s="22"/>
      <c r="P34" s="22"/>
    </row>
    <row r="35" spans="1:16" ht="39" customHeight="1" x14ac:dyDescent="0.2">
      <c r="A35" s="22"/>
      <c r="B35" s="35"/>
      <c r="C35" s="1112" t="s">
        <v>56</v>
      </c>
      <c r="D35" s="1113"/>
      <c r="E35" s="1114"/>
      <c r="F35" s="36">
        <v>4.4800000000000004</v>
      </c>
      <c r="G35" s="37">
        <v>6.68</v>
      </c>
      <c r="H35" s="37">
        <v>9.01</v>
      </c>
      <c r="I35" s="37">
        <v>8.32</v>
      </c>
      <c r="J35" s="38">
        <v>9.64</v>
      </c>
      <c r="K35" s="22"/>
      <c r="L35" s="22"/>
      <c r="M35" s="22"/>
      <c r="N35" s="22"/>
      <c r="O35" s="22"/>
      <c r="P35" s="22"/>
    </row>
    <row r="36" spans="1:16" ht="39" customHeight="1" x14ac:dyDescent="0.2">
      <c r="A36" s="22"/>
      <c r="B36" s="35"/>
      <c r="C36" s="1112" t="s">
        <v>57</v>
      </c>
      <c r="D36" s="1113"/>
      <c r="E36" s="1114"/>
      <c r="F36" s="36">
        <v>0.61</v>
      </c>
      <c r="G36" s="37">
        <v>1.01</v>
      </c>
      <c r="H36" s="37">
        <v>1.1100000000000001</v>
      </c>
      <c r="I36" s="37">
        <v>0.59</v>
      </c>
      <c r="J36" s="38">
        <v>0.53</v>
      </c>
      <c r="K36" s="22"/>
      <c r="L36" s="22"/>
      <c r="M36" s="22"/>
      <c r="N36" s="22"/>
      <c r="O36" s="22"/>
      <c r="P36" s="22"/>
    </row>
    <row r="37" spans="1:16" ht="39" customHeight="1" x14ac:dyDescent="0.2">
      <c r="A37" s="22"/>
      <c r="B37" s="35"/>
      <c r="C37" s="1112" t="s">
        <v>58</v>
      </c>
      <c r="D37" s="1113"/>
      <c r="E37" s="1114"/>
      <c r="F37" s="36">
        <v>0.09</v>
      </c>
      <c r="G37" s="37">
        <v>0.08</v>
      </c>
      <c r="H37" s="37">
        <v>0.24</v>
      </c>
      <c r="I37" s="37">
        <v>0.25</v>
      </c>
      <c r="J37" s="38">
        <v>0.25</v>
      </c>
      <c r="K37" s="22"/>
      <c r="L37" s="22"/>
      <c r="M37" s="22"/>
      <c r="N37" s="22"/>
      <c r="O37" s="22"/>
      <c r="P37" s="22"/>
    </row>
    <row r="38" spans="1:16" ht="39" customHeight="1" x14ac:dyDescent="0.2">
      <c r="A38" s="22"/>
      <c r="B38" s="35"/>
      <c r="C38" s="1112" t="s">
        <v>59</v>
      </c>
      <c r="D38" s="1113"/>
      <c r="E38" s="1114"/>
      <c r="F38" s="36">
        <v>0.43</v>
      </c>
      <c r="G38" s="37">
        <v>0.2</v>
      </c>
      <c r="H38" s="37">
        <v>0.21</v>
      </c>
      <c r="I38" s="37">
        <v>0.21</v>
      </c>
      <c r="J38" s="38">
        <v>0.16</v>
      </c>
      <c r="K38" s="22"/>
      <c r="L38" s="22"/>
      <c r="M38" s="22"/>
      <c r="N38" s="22"/>
      <c r="O38" s="22"/>
      <c r="P38" s="22"/>
    </row>
    <row r="39" spans="1:16" ht="39" customHeight="1" x14ac:dyDescent="0.2">
      <c r="A39" s="22"/>
      <c r="B39" s="35"/>
      <c r="C39" s="1112" t="s">
        <v>60</v>
      </c>
      <c r="D39" s="1113"/>
      <c r="E39" s="1114"/>
      <c r="F39" s="36">
        <v>0.06</v>
      </c>
      <c r="G39" s="37">
        <v>0.06</v>
      </c>
      <c r="H39" s="37">
        <v>0.06</v>
      </c>
      <c r="I39" s="37">
        <v>0.05</v>
      </c>
      <c r="J39" s="38">
        <v>0.03</v>
      </c>
      <c r="K39" s="22"/>
      <c r="L39" s="22"/>
      <c r="M39" s="22"/>
      <c r="N39" s="22"/>
      <c r="O39" s="22"/>
      <c r="P39" s="22"/>
    </row>
    <row r="40" spans="1:16" ht="39" customHeight="1" x14ac:dyDescent="0.2">
      <c r="A40" s="22"/>
      <c r="B40" s="35"/>
      <c r="C40" s="1112" t="s">
        <v>61</v>
      </c>
      <c r="D40" s="1113"/>
      <c r="E40" s="1114"/>
      <c r="F40" s="36" t="s">
        <v>0</v>
      </c>
      <c r="G40" s="37">
        <v>0.06</v>
      </c>
      <c r="H40" s="37">
        <v>0.03</v>
      </c>
      <c r="I40" s="37">
        <v>0.03</v>
      </c>
      <c r="J40" s="38">
        <v>0.02</v>
      </c>
      <c r="K40" s="22"/>
      <c r="L40" s="22"/>
      <c r="M40" s="22"/>
      <c r="N40" s="22"/>
      <c r="O40" s="22"/>
      <c r="P40" s="22"/>
    </row>
    <row r="41" spans="1:16" ht="39" customHeight="1" x14ac:dyDescent="0.2">
      <c r="A41" s="22"/>
      <c r="B41" s="35"/>
      <c r="C41" s="1112" t="s">
        <v>62</v>
      </c>
      <c r="D41" s="1113"/>
      <c r="E41" s="1114"/>
      <c r="F41" s="36">
        <v>0.01</v>
      </c>
      <c r="G41" s="37">
        <v>0.01</v>
      </c>
      <c r="H41" s="37">
        <v>0.01</v>
      </c>
      <c r="I41" s="37">
        <v>0.02</v>
      </c>
      <c r="J41" s="38">
        <v>0.02</v>
      </c>
      <c r="K41" s="22"/>
      <c r="L41" s="22"/>
      <c r="M41" s="22"/>
      <c r="N41" s="22"/>
      <c r="O41" s="22"/>
      <c r="P41" s="22"/>
    </row>
    <row r="42" spans="1:16" ht="39" customHeight="1" x14ac:dyDescent="0.2">
      <c r="A42" s="22"/>
      <c r="B42" s="39"/>
      <c r="C42" s="1112" t="s">
        <v>63</v>
      </c>
      <c r="D42" s="1113"/>
      <c r="E42" s="1114"/>
      <c r="F42" s="36" t="s">
        <v>0</v>
      </c>
      <c r="G42" s="37" t="s">
        <v>0</v>
      </c>
      <c r="H42" s="37" t="s">
        <v>0</v>
      </c>
      <c r="I42" s="37" t="s">
        <v>0</v>
      </c>
      <c r="J42" s="38" t="s">
        <v>0</v>
      </c>
      <c r="K42" s="22"/>
      <c r="L42" s="22"/>
      <c r="M42" s="22"/>
      <c r="N42" s="22"/>
      <c r="O42" s="22"/>
      <c r="P42" s="22"/>
    </row>
    <row r="43" spans="1:16" ht="39" customHeight="1" thickBot="1" x14ac:dyDescent="0.25">
      <c r="A43" s="22"/>
      <c r="B43" s="40"/>
      <c r="C43" s="1115" t="s">
        <v>64</v>
      </c>
      <c r="D43" s="1116"/>
      <c r="E43" s="1117"/>
      <c r="F43" s="41">
        <v>0.17</v>
      </c>
      <c r="G43" s="42">
        <v>0.26</v>
      </c>
      <c r="H43" s="42">
        <v>0.18</v>
      </c>
      <c r="I43" s="42">
        <v>0.14000000000000001</v>
      </c>
      <c r="J43" s="43">
        <v>0.03</v>
      </c>
      <c r="K43" s="22"/>
      <c r="L43" s="22"/>
      <c r="M43" s="22"/>
      <c r="N43" s="22"/>
      <c r="O43" s="22"/>
      <c r="P43" s="22"/>
    </row>
    <row r="44" spans="1:16" ht="39" customHeight="1" x14ac:dyDescent="0.2">
      <c r="A44" s="22"/>
      <c r="B44" s="44" t="s">
        <v>96</v>
      </c>
      <c r="C44" s="45"/>
      <c r="D44" s="46"/>
      <c r="E44" s="46"/>
      <c r="F44" s="47"/>
      <c r="G44" s="47"/>
      <c r="H44" s="47"/>
      <c r="I44" s="47"/>
      <c r="J44" s="47"/>
      <c r="K44" s="22"/>
      <c r="L44" s="22"/>
      <c r="M44" s="22"/>
      <c r="N44" s="22"/>
      <c r="O44" s="22"/>
      <c r="P44" s="22"/>
    </row>
    <row r="45" spans="1:16" ht="18" customHeight="1" x14ac:dyDescent="0.2">
      <c r="A45" s="22"/>
      <c r="B45" s="22"/>
      <c r="C45" s="22"/>
      <c r="D45" s="22"/>
      <c r="E45" s="22"/>
      <c r="F45" s="22"/>
      <c r="G45" s="22"/>
      <c r="H45" s="22"/>
      <c r="I45" s="22"/>
      <c r="J45" s="22"/>
      <c r="K45" s="22"/>
      <c r="L45" s="22"/>
      <c r="M45" s="22"/>
      <c r="N45" s="22"/>
      <c r="O45" s="22"/>
      <c r="P45" s="22"/>
    </row>
  </sheetData>
  <sheetProtection password="A1DB" sheet="1" objects="1" scenarios="1"/>
  <mergeCells count="10">
    <mergeCell ref="C34:E34"/>
    <mergeCell ref="C35:E35"/>
    <mergeCell ref="C36:E36"/>
    <mergeCell ref="C37:E37"/>
    <mergeCell ref="C42:E42"/>
    <mergeCell ref="C43:E43"/>
    <mergeCell ref="C38:E38"/>
    <mergeCell ref="C39:E39"/>
    <mergeCell ref="C40:E40"/>
    <mergeCell ref="C41:E4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E8B57-8718-44E4-9752-3B7E5FD59504}">
  <sheetPr codeName="MasterSheet6">
    <pageSetUpPr fitToPage="1"/>
  </sheetPr>
  <dimension ref="A1:U56"/>
  <sheetViews>
    <sheetView showGridLines="0" zoomScaleNormal="100" zoomScaleSheetLayoutView="55" workbookViewId="0"/>
  </sheetViews>
  <sheetFormatPr defaultColWidth="0" defaultRowHeight="12.6" customHeight="1" zeroHeight="1" x14ac:dyDescent="0.2"/>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x14ac:dyDescent="0.2">
      <c r="A1" s="48"/>
      <c r="B1" s="48"/>
      <c r="C1" s="48"/>
      <c r="D1" s="48"/>
      <c r="E1" s="48"/>
      <c r="F1" s="48"/>
      <c r="G1" s="48"/>
      <c r="H1" s="48"/>
      <c r="I1" s="48"/>
      <c r="J1" s="48"/>
      <c r="K1" s="48"/>
      <c r="L1" s="48"/>
      <c r="M1" s="48"/>
      <c r="N1" s="48"/>
      <c r="O1" s="48"/>
      <c r="P1" s="48"/>
      <c r="Q1" s="48"/>
      <c r="R1" s="48"/>
      <c r="S1" s="48"/>
      <c r="T1" s="48"/>
      <c r="U1" s="48"/>
    </row>
    <row r="2" spans="1:21" ht="13.5" customHeight="1" x14ac:dyDescent="0.2">
      <c r="A2" s="48"/>
      <c r="B2" s="48"/>
      <c r="C2" s="48"/>
      <c r="D2" s="48"/>
      <c r="E2" s="48"/>
      <c r="F2" s="48"/>
      <c r="G2" s="48"/>
      <c r="H2" s="48"/>
      <c r="I2" s="48"/>
      <c r="J2" s="48"/>
      <c r="K2" s="48"/>
      <c r="L2" s="48"/>
      <c r="M2" s="48"/>
      <c r="N2" s="48"/>
      <c r="O2" s="48"/>
      <c r="P2" s="48"/>
      <c r="Q2" s="48"/>
      <c r="R2" s="48"/>
      <c r="S2" s="48"/>
      <c r="T2" s="48"/>
      <c r="U2" s="48"/>
    </row>
    <row r="3" spans="1:21" ht="13.5" customHeight="1" x14ac:dyDescent="0.2">
      <c r="A3" s="48"/>
      <c r="B3" s="48"/>
      <c r="C3" s="48"/>
      <c r="D3" s="48"/>
      <c r="E3" s="48"/>
      <c r="F3" s="48"/>
      <c r="G3" s="48"/>
      <c r="H3" s="48"/>
      <c r="I3" s="48"/>
      <c r="J3" s="48"/>
      <c r="K3" s="48"/>
      <c r="L3" s="48"/>
      <c r="M3" s="48"/>
      <c r="N3" s="48"/>
      <c r="O3" s="48"/>
      <c r="P3" s="48"/>
      <c r="Q3" s="48"/>
      <c r="R3" s="48"/>
      <c r="S3" s="48"/>
      <c r="T3" s="48"/>
      <c r="U3" s="48"/>
    </row>
    <row r="4" spans="1:21" ht="13.5" customHeight="1" x14ac:dyDescent="0.2">
      <c r="A4" s="48"/>
      <c r="B4" s="48"/>
      <c r="C4" s="48"/>
      <c r="D4" s="48"/>
      <c r="E4" s="48"/>
      <c r="F4" s="48"/>
      <c r="G4" s="48"/>
      <c r="H4" s="48"/>
      <c r="I4" s="48"/>
      <c r="J4" s="48"/>
      <c r="K4" s="48"/>
      <c r="L4" s="48"/>
      <c r="M4" s="48"/>
      <c r="N4" s="48"/>
      <c r="O4" s="48"/>
      <c r="P4" s="48"/>
      <c r="Q4" s="48"/>
      <c r="R4" s="48"/>
      <c r="S4" s="48"/>
      <c r="T4" s="48"/>
      <c r="U4" s="48"/>
    </row>
    <row r="5" spans="1:21" ht="13.5" customHeight="1" x14ac:dyDescent="0.2">
      <c r="A5" s="48"/>
      <c r="B5" s="48"/>
      <c r="C5" s="48"/>
      <c r="D5" s="48"/>
      <c r="E5" s="48"/>
      <c r="F5" s="48"/>
      <c r="G5" s="48"/>
      <c r="H5" s="48"/>
      <c r="I5" s="48"/>
      <c r="J5" s="48"/>
      <c r="K5" s="48"/>
      <c r="L5" s="48"/>
      <c r="M5" s="48"/>
      <c r="N5" s="48"/>
      <c r="O5" s="48"/>
      <c r="P5" s="48"/>
      <c r="Q5" s="48"/>
      <c r="R5" s="48"/>
      <c r="S5" s="48"/>
      <c r="T5" s="48"/>
      <c r="U5" s="48"/>
    </row>
    <row r="6" spans="1:21" ht="13.5" customHeight="1" x14ac:dyDescent="0.2">
      <c r="A6" s="48"/>
      <c r="B6" s="48"/>
      <c r="C6" s="48"/>
      <c r="D6" s="48"/>
      <c r="E6" s="48"/>
      <c r="F6" s="48"/>
      <c r="G6" s="48"/>
      <c r="H6" s="48"/>
      <c r="I6" s="48"/>
      <c r="J6" s="48"/>
      <c r="K6" s="48"/>
      <c r="L6" s="48"/>
      <c r="M6" s="48"/>
      <c r="N6" s="48"/>
      <c r="O6" s="48"/>
      <c r="P6" s="48"/>
      <c r="Q6" s="48"/>
      <c r="R6" s="48"/>
      <c r="S6" s="48"/>
      <c r="T6" s="48"/>
      <c r="U6" s="48"/>
    </row>
    <row r="7" spans="1:21" ht="13.5" customHeight="1" x14ac:dyDescent="0.2">
      <c r="A7" s="48"/>
      <c r="B7" s="48"/>
      <c r="C7" s="48"/>
      <c r="D7" s="48"/>
      <c r="E7" s="48"/>
      <c r="F7" s="48"/>
      <c r="G7" s="48"/>
      <c r="H7" s="48"/>
      <c r="I7" s="48"/>
      <c r="J7" s="48"/>
      <c r="K7" s="48"/>
      <c r="L7" s="48"/>
      <c r="M7" s="48"/>
      <c r="N7" s="48"/>
      <c r="O7" s="48"/>
      <c r="P7" s="48"/>
      <c r="Q7" s="48"/>
      <c r="R7" s="48"/>
      <c r="S7" s="48"/>
      <c r="T7" s="48"/>
      <c r="U7" s="48"/>
    </row>
    <row r="8" spans="1:21" ht="13.5" customHeight="1" x14ac:dyDescent="0.2">
      <c r="A8" s="48"/>
      <c r="B8" s="48"/>
      <c r="C8" s="48"/>
      <c r="D8" s="48"/>
      <c r="E8" s="48"/>
      <c r="F8" s="48"/>
      <c r="G8" s="48"/>
      <c r="H8" s="48"/>
      <c r="I8" s="48"/>
      <c r="J8" s="48"/>
      <c r="K8" s="48"/>
      <c r="L8" s="48"/>
      <c r="M8" s="48"/>
      <c r="N8" s="48"/>
      <c r="O8" s="48"/>
      <c r="P8" s="48"/>
      <c r="Q8" s="48"/>
      <c r="R8" s="48"/>
      <c r="S8" s="48"/>
      <c r="T8" s="48"/>
      <c r="U8" s="48"/>
    </row>
    <row r="9" spans="1:21" ht="13.5" customHeight="1" x14ac:dyDescent="0.2">
      <c r="A9" s="48"/>
      <c r="B9" s="48"/>
      <c r="C9" s="48"/>
      <c r="D9" s="48"/>
      <c r="E9" s="48"/>
      <c r="F9" s="48"/>
      <c r="G9" s="48"/>
      <c r="H9" s="48"/>
      <c r="I9" s="48"/>
      <c r="J9" s="48"/>
      <c r="K9" s="48"/>
      <c r="L9" s="48"/>
      <c r="M9" s="48"/>
      <c r="N9" s="48"/>
      <c r="O9" s="48"/>
      <c r="P9" s="48"/>
      <c r="Q9" s="48"/>
      <c r="R9" s="48"/>
      <c r="S9" s="48"/>
      <c r="T9" s="48"/>
      <c r="U9" s="48"/>
    </row>
    <row r="10" spans="1:21" ht="13.5" customHeight="1" x14ac:dyDescent="0.2">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2">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2">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2">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2">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2">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2">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2">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2">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2">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2">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2">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2">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2">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2">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2">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2">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2">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2">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2">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2">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2">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2">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2">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2">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2">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2">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2">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2">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2">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2">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2">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2">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5">
      <c r="A43" s="48"/>
      <c r="B43" s="48"/>
      <c r="C43" s="48"/>
      <c r="D43" s="48"/>
      <c r="E43" s="48"/>
      <c r="F43" s="48"/>
      <c r="G43" s="48"/>
      <c r="H43" s="48"/>
      <c r="I43" s="48"/>
      <c r="J43" s="48"/>
      <c r="K43" s="48"/>
      <c r="L43" s="48"/>
      <c r="M43" s="48"/>
      <c r="N43" s="48"/>
      <c r="O43" s="50" t="s">
        <v>97</v>
      </c>
      <c r="P43" s="48"/>
      <c r="Q43" s="48"/>
      <c r="R43" s="48"/>
      <c r="S43" s="48"/>
      <c r="T43" s="48"/>
      <c r="U43" s="48"/>
    </row>
    <row r="44" spans="1:21" ht="30.75" customHeight="1" thickBot="1" x14ac:dyDescent="0.25">
      <c r="A44" s="48"/>
      <c r="B44" s="51" t="s">
        <v>98</v>
      </c>
      <c r="C44" s="52"/>
      <c r="D44" s="52"/>
      <c r="E44" s="53"/>
      <c r="F44" s="53"/>
      <c r="G44" s="53"/>
      <c r="H44" s="53"/>
      <c r="I44" s="53"/>
      <c r="J44" s="54" t="s">
        <v>89</v>
      </c>
      <c r="K44" s="55" t="s">
        <v>50</v>
      </c>
      <c r="L44" s="56" t="s">
        <v>51</v>
      </c>
      <c r="M44" s="56" t="s">
        <v>52</v>
      </c>
      <c r="N44" s="56" t="s">
        <v>53</v>
      </c>
      <c r="O44" s="57" t="s">
        <v>54</v>
      </c>
      <c r="P44" s="48"/>
      <c r="Q44" s="48"/>
      <c r="R44" s="48"/>
      <c r="S44" s="48"/>
      <c r="T44" s="48"/>
      <c r="U44" s="48"/>
    </row>
    <row r="45" spans="1:21" ht="30.75" customHeight="1" x14ac:dyDescent="0.2">
      <c r="A45" s="48"/>
      <c r="B45" s="1122" t="s">
        <v>99</v>
      </c>
      <c r="C45" s="1123"/>
      <c r="D45" s="58"/>
      <c r="E45" s="1132" t="s">
        <v>65</v>
      </c>
      <c r="F45" s="1132"/>
      <c r="G45" s="1132"/>
      <c r="H45" s="1132"/>
      <c r="I45" s="1132"/>
      <c r="J45" s="1133"/>
      <c r="K45" s="59">
        <v>5335</v>
      </c>
      <c r="L45" s="60">
        <v>5089</v>
      </c>
      <c r="M45" s="60">
        <v>5445</v>
      </c>
      <c r="N45" s="60">
        <v>5251</v>
      </c>
      <c r="O45" s="61">
        <v>5231</v>
      </c>
      <c r="P45" s="48"/>
      <c r="Q45" s="48"/>
      <c r="R45" s="48"/>
      <c r="S45" s="48"/>
      <c r="T45" s="48"/>
      <c r="U45" s="48"/>
    </row>
    <row r="46" spans="1:21" ht="30.75" customHeight="1" x14ac:dyDescent="0.2">
      <c r="A46" s="48"/>
      <c r="B46" s="1124"/>
      <c r="C46" s="1125"/>
      <c r="D46" s="62"/>
      <c r="E46" s="1118" t="s">
        <v>100</v>
      </c>
      <c r="F46" s="1118"/>
      <c r="G46" s="1118"/>
      <c r="H46" s="1118"/>
      <c r="I46" s="1118"/>
      <c r="J46" s="1119"/>
      <c r="K46" s="63" t="s">
        <v>0</v>
      </c>
      <c r="L46" s="64" t="s">
        <v>0</v>
      </c>
      <c r="M46" s="64" t="s">
        <v>0</v>
      </c>
      <c r="N46" s="64" t="s">
        <v>0</v>
      </c>
      <c r="O46" s="65" t="s">
        <v>0</v>
      </c>
      <c r="P46" s="48"/>
      <c r="Q46" s="48"/>
      <c r="R46" s="48"/>
      <c r="S46" s="48"/>
      <c r="T46" s="48"/>
      <c r="U46" s="48"/>
    </row>
    <row r="47" spans="1:21" ht="30.75" customHeight="1" x14ac:dyDescent="0.2">
      <c r="A47" s="48"/>
      <c r="B47" s="1124"/>
      <c r="C47" s="1125"/>
      <c r="D47" s="62"/>
      <c r="E47" s="1118" t="s">
        <v>101</v>
      </c>
      <c r="F47" s="1118"/>
      <c r="G47" s="1118"/>
      <c r="H47" s="1118"/>
      <c r="I47" s="1118"/>
      <c r="J47" s="1119"/>
      <c r="K47" s="63" t="s">
        <v>0</v>
      </c>
      <c r="L47" s="64" t="s">
        <v>0</v>
      </c>
      <c r="M47" s="64" t="s">
        <v>0</v>
      </c>
      <c r="N47" s="64" t="s">
        <v>0</v>
      </c>
      <c r="O47" s="65" t="s">
        <v>0</v>
      </c>
      <c r="P47" s="48"/>
      <c r="Q47" s="48"/>
      <c r="R47" s="48"/>
      <c r="S47" s="48"/>
      <c r="T47" s="48"/>
      <c r="U47" s="48"/>
    </row>
    <row r="48" spans="1:21" ht="30.75" customHeight="1" x14ac:dyDescent="0.2">
      <c r="A48" s="48"/>
      <c r="B48" s="1124"/>
      <c r="C48" s="1125"/>
      <c r="D48" s="62"/>
      <c r="E48" s="1118" t="s">
        <v>66</v>
      </c>
      <c r="F48" s="1118"/>
      <c r="G48" s="1118"/>
      <c r="H48" s="1118"/>
      <c r="I48" s="1118"/>
      <c r="J48" s="1119"/>
      <c r="K48" s="63">
        <v>736</v>
      </c>
      <c r="L48" s="64">
        <v>699</v>
      </c>
      <c r="M48" s="64">
        <v>689</v>
      </c>
      <c r="N48" s="64">
        <v>638</v>
      </c>
      <c r="O48" s="65">
        <v>880</v>
      </c>
      <c r="P48" s="48"/>
      <c r="Q48" s="48"/>
      <c r="R48" s="48"/>
      <c r="S48" s="48"/>
      <c r="T48" s="48"/>
      <c r="U48" s="48"/>
    </row>
    <row r="49" spans="1:21" ht="30.75" customHeight="1" x14ac:dyDescent="0.2">
      <c r="A49" s="48"/>
      <c r="B49" s="1124"/>
      <c r="C49" s="1125"/>
      <c r="D49" s="62"/>
      <c r="E49" s="1118" t="s">
        <v>67</v>
      </c>
      <c r="F49" s="1118"/>
      <c r="G49" s="1118"/>
      <c r="H49" s="1118"/>
      <c r="I49" s="1118"/>
      <c r="J49" s="1119"/>
      <c r="K49" s="63" t="s">
        <v>0</v>
      </c>
      <c r="L49" s="64" t="s">
        <v>0</v>
      </c>
      <c r="M49" s="64" t="s">
        <v>0</v>
      </c>
      <c r="N49" s="64" t="s">
        <v>0</v>
      </c>
      <c r="O49" s="65" t="s">
        <v>0</v>
      </c>
      <c r="P49" s="48"/>
      <c r="Q49" s="48"/>
      <c r="R49" s="48"/>
      <c r="S49" s="48"/>
      <c r="T49" s="48"/>
      <c r="U49" s="48"/>
    </row>
    <row r="50" spans="1:21" ht="30.75" customHeight="1" x14ac:dyDescent="0.2">
      <c r="A50" s="48"/>
      <c r="B50" s="1124"/>
      <c r="C50" s="1125"/>
      <c r="D50" s="62"/>
      <c r="E50" s="1118" t="s">
        <v>68</v>
      </c>
      <c r="F50" s="1118"/>
      <c r="G50" s="1118"/>
      <c r="H50" s="1118"/>
      <c r="I50" s="1118"/>
      <c r="J50" s="1119"/>
      <c r="K50" s="63">
        <v>75</v>
      </c>
      <c r="L50" s="64">
        <v>75</v>
      </c>
      <c r="M50" s="64">
        <v>62</v>
      </c>
      <c r="N50" s="64">
        <v>63</v>
      </c>
      <c r="O50" s="65">
        <v>51</v>
      </c>
      <c r="P50" s="48"/>
      <c r="Q50" s="48"/>
      <c r="R50" s="48"/>
      <c r="S50" s="48"/>
      <c r="T50" s="48"/>
      <c r="U50" s="48"/>
    </row>
    <row r="51" spans="1:21" ht="30.75" customHeight="1" x14ac:dyDescent="0.2">
      <c r="A51" s="48"/>
      <c r="B51" s="1126"/>
      <c r="C51" s="1127"/>
      <c r="D51" s="66"/>
      <c r="E51" s="1118" t="s">
        <v>102</v>
      </c>
      <c r="F51" s="1118"/>
      <c r="G51" s="1118"/>
      <c r="H51" s="1118"/>
      <c r="I51" s="1118"/>
      <c r="J51" s="1119"/>
      <c r="K51" s="63" t="s">
        <v>0</v>
      </c>
      <c r="L51" s="64" t="s">
        <v>0</v>
      </c>
      <c r="M51" s="64" t="s">
        <v>0</v>
      </c>
      <c r="N51" s="64" t="s">
        <v>0</v>
      </c>
      <c r="O51" s="65" t="s">
        <v>0</v>
      </c>
      <c r="P51" s="48"/>
      <c r="Q51" s="48"/>
      <c r="R51" s="48"/>
      <c r="S51" s="48"/>
      <c r="T51" s="48"/>
      <c r="U51" s="48"/>
    </row>
    <row r="52" spans="1:21" ht="30.75" customHeight="1" x14ac:dyDescent="0.2">
      <c r="A52" s="48"/>
      <c r="B52" s="1128" t="s">
        <v>103</v>
      </c>
      <c r="C52" s="1129"/>
      <c r="D52" s="66"/>
      <c r="E52" s="1118" t="s">
        <v>104</v>
      </c>
      <c r="F52" s="1118"/>
      <c r="G52" s="1118"/>
      <c r="H52" s="1118"/>
      <c r="I52" s="1118"/>
      <c r="J52" s="1119"/>
      <c r="K52" s="63">
        <v>3522</v>
      </c>
      <c r="L52" s="64">
        <v>3442</v>
      </c>
      <c r="M52" s="64">
        <v>3898</v>
      </c>
      <c r="N52" s="64">
        <v>4115</v>
      </c>
      <c r="O52" s="65">
        <v>4252</v>
      </c>
      <c r="P52" s="48"/>
      <c r="Q52" s="48"/>
      <c r="R52" s="48"/>
      <c r="S52" s="48"/>
      <c r="T52" s="48"/>
      <c r="U52" s="48"/>
    </row>
    <row r="53" spans="1:21" ht="30.75" customHeight="1" thickBot="1" x14ac:dyDescent="0.25">
      <c r="A53" s="48"/>
      <c r="B53" s="1130" t="s">
        <v>105</v>
      </c>
      <c r="C53" s="1131"/>
      <c r="D53" s="67"/>
      <c r="E53" s="1120" t="s">
        <v>106</v>
      </c>
      <c r="F53" s="1120"/>
      <c r="G53" s="1120"/>
      <c r="H53" s="1120"/>
      <c r="I53" s="1120"/>
      <c r="J53" s="1121"/>
      <c r="K53" s="68">
        <v>2624</v>
      </c>
      <c r="L53" s="69">
        <v>2421</v>
      </c>
      <c r="M53" s="69">
        <v>2298</v>
      </c>
      <c r="N53" s="69">
        <v>1837</v>
      </c>
      <c r="O53" s="70">
        <v>1910</v>
      </c>
      <c r="P53" s="48"/>
      <c r="Q53" s="48"/>
      <c r="R53" s="48"/>
      <c r="S53" s="48"/>
      <c r="T53" s="48"/>
      <c r="U53" s="48"/>
    </row>
    <row r="54" spans="1:21" ht="24" customHeight="1" x14ac:dyDescent="0.2">
      <c r="A54" s="48"/>
      <c r="B54" s="71" t="s">
        <v>107</v>
      </c>
      <c r="C54" s="48"/>
      <c r="D54" s="48"/>
      <c r="E54" s="48"/>
      <c r="F54" s="48"/>
      <c r="G54" s="48"/>
      <c r="H54" s="48"/>
      <c r="I54" s="48"/>
      <c r="J54" s="48"/>
      <c r="K54" s="48"/>
      <c r="L54" s="48"/>
      <c r="M54" s="48"/>
      <c r="N54" s="48"/>
      <c r="O54" s="48"/>
      <c r="P54" s="48"/>
      <c r="Q54" s="48"/>
      <c r="R54" s="48"/>
      <c r="S54" s="48"/>
      <c r="T54" s="48"/>
      <c r="U54" s="48"/>
    </row>
    <row r="55" spans="1:21" ht="24" customHeight="1" x14ac:dyDescent="0.2">
      <c r="A55" s="48"/>
      <c r="B55" s="71" t="s">
        <v>108</v>
      </c>
      <c r="C55" s="48"/>
      <c r="D55" s="48"/>
      <c r="E55" s="48"/>
      <c r="F55" s="48"/>
      <c r="G55" s="48"/>
      <c r="H55" s="48"/>
      <c r="I55" s="48"/>
      <c r="J55" s="48"/>
      <c r="K55" s="48"/>
      <c r="L55" s="48"/>
      <c r="M55" s="48"/>
      <c r="N55" s="48"/>
      <c r="O55" s="48"/>
      <c r="P55" s="48"/>
      <c r="Q55" s="48"/>
      <c r="R55" s="48"/>
      <c r="S55" s="48"/>
      <c r="T55" s="48"/>
      <c r="U55" s="48"/>
    </row>
    <row r="56" spans="1:21" ht="24" customHeight="1" x14ac:dyDescent="0.2">
      <c r="A56" s="48"/>
      <c r="B56" s="71" t="s">
        <v>109</v>
      </c>
      <c r="C56" s="48"/>
      <c r="D56" s="48"/>
      <c r="E56" s="48"/>
      <c r="F56" s="48"/>
      <c r="G56" s="48"/>
      <c r="H56" s="48"/>
      <c r="I56" s="48"/>
      <c r="J56" s="48"/>
      <c r="K56" s="48"/>
      <c r="L56" s="48"/>
      <c r="M56" s="48"/>
      <c r="N56" s="48"/>
      <c r="O56" s="48"/>
      <c r="P56" s="48"/>
      <c r="Q56" s="48"/>
      <c r="R56" s="48"/>
      <c r="S56" s="48"/>
      <c r="T56" s="48"/>
      <c r="U56" s="48"/>
    </row>
  </sheetData>
  <sheetProtection password="A1DB" sheet="1" objects="1" scenarios="1"/>
  <mergeCells count="12">
    <mergeCell ref="E48:J48"/>
    <mergeCell ref="E49:J49"/>
    <mergeCell ref="E50:J50"/>
    <mergeCell ref="E51:J51"/>
    <mergeCell ref="E52:J52"/>
    <mergeCell ref="E53:J53"/>
    <mergeCell ref="B45:C51"/>
    <mergeCell ref="B52:C52"/>
    <mergeCell ref="B53:C53"/>
    <mergeCell ref="E45:J45"/>
    <mergeCell ref="E46:J46"/>
    <mergeCell ref="E47:J47"/>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柏木紀宏</cp:lastModifiedBy>
  <cp:lastPrinted>2014-04-09T11:28:48Z</cp:lastPrinted>
  <dcterms:created xsi:type="dcterms:W3CDTF">2013-02-26T03:32:40Z</dcterms:created>
  <dcterms:modified xsi:type="dcterms:W3CDTF">2026-02-19T07:08:41Z</dcterms:modified>
  <cp:category/>
</cp:coreProperties>
</file>