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10060000\10060300\12 新地方公会計制度\98 調査・照会\R4\20220922〆令和２年度財政状況資料集の作成について（2回目・地方公会計関係）9.22〆\04 提出\"/>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18"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<sst xmlns="http://schemas.openxmlformats.org/spreadsheetml/2006/main" count="1120" uniqueCount="631">
  <si>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</si>
  <si>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</si>
  <si>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</si>
  <si>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</si>
  <si>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</si>
  <si>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</si>
  <si>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</si>
  <si>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</si>
  <si>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</si>
  <si>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</si>
  <si>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</si>
  <si>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</si>
  <si>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</si>
  <si>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</si>
  <si>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</si>
  <si>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</si>
  <si>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</si>
  <si>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</si>
  <si>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</si>
  <si>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</si>
  <si>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</si>
  <si>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</si>
  <si>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</si>
  <si>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</si>
  <si>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</si>
  <si>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</si>
  <si>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</si>
  <si>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</si>
  <si>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</si>
  <si>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</si>
  <si>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</si>
  <si>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</si>
  <si>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</si>
  <si>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</si>
  <si>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</si>
  <si>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</si>
  <si>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</si>
  <si>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</si>
  <si>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</si>
  <si>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</si>
  <si>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</si>
  <si>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</si>
  <si>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</si>
  <si>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</si>
  <si>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</si>
  <si>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</si>
  <si>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</si>
  <si>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</si>
  <si>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</si>
  <si>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</si>
  <si>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</si>
  <si>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</si>
  <si>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</si>
  <si>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</si>
  <si>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</si>
  <si>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</si>
  <si>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</si>
  <si>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</si>
  <si>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</si>
  <si>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</si>
  <si>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</si>
  <si>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</si>
  <si>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</si>
  <si>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</si>
  <si>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</si>
  <si>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</si>
  <si>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</si>
  <si>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</si>
  <si>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</si>
  <si>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</si>
  <si>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</si>
  <si>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</si>
  <si>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</si>
  <si>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</si>
  <si>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</si>
  <si>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</si>
  <si>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</si>
  <si>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</si>
  <si>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</si>
  <si>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</si>
  <si>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</si>
  <si>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</si>
  <si>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</si>
  <si>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</si>
  <si>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</si>
  <si>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</si>
  <si>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</si>
  <si>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</si>
  <si>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</si>
  <si>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</si>
  <si>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</si>
  <si>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</si>
  <si>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</si>
  <si>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</si>
  <si>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</si>
  <si>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</si>
  <si>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</si>
  <si>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</si>
  <si>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</si>
  <si>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</si>
  <si>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</si>
  <si>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</si>
  <si>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</si>
  <si>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</si>
  <si>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</si>
  <si>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</si>
  <si>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</si>
  <si>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</si>
  <si>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</si>
  <si>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</si>
  <si>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</si>
  <si>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</si>
  <si>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</si>
  <si>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</si>
  <si>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</si>
  <si>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</si>
  <si>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</si>
  <si>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</si>
  <si>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</si>
  <si>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</si>
  <si>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</si>
  <si>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</si>
  <si>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</si>
  <si>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</si>
  <si>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</si>
  <si>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</si>
  <si>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</si>
  <si>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</si>
  <si>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</si>
  <si>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</si>
  <si>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</si>
  <si>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</si>
  <si>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</si>
  <si>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</si>
  <si>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</si>
  <si>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</si>
  <si>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</si>
  <si>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</si>
  <si>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</si>
  <si>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</si>
  <si>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</si>
  <si>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</si>
  <si>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</si>
  <si>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</si>
  <si>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</si>
  <si>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</si>
  <si>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</si>
  <si>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</si>
  <si>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</si>
  <si>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</si>
  <si>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</si>
  <si>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</si>
  <si>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</si>
  <si>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</si>
  <si>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</si>
  <si>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</si>
  <si>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</si>
  <si>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</si>
  <si>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</si>
  <si>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</si>
  <si>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</si>
  <si>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</si>
  <si>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</si>
  <si>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</si>
  <si>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</si>
  <si>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</si>
  <si>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</si>
  <si>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</si>
  <si>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</si>
  <si>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</si>
  <si>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</si>
  <si>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</si>
  <si>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</si>
  <si>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</si>
  <si>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</si>
  <si>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</si>
  <si>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</si>
  <si>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</si>
  <si>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</si>
  <si>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</si>
  <si>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</si>
  <si>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</si>
  <si>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</si>
  <si>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</si>
  <si>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</si>
  <si>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</si>
  <si>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</si>
  <si>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</si>
  <si>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</si>
  <si>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</si>
  <si>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</si>
  <si>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</si>
  <si>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</si>
  <si>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</si>
  <si>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</si>
  <si>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</si>
  <si>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</si>
  <si>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</si>
  <si>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</si>
  <si>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</si>
  <si>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</si>
  <si>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</si>
  <si>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</si>
  <si>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</si>
  <si>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</si>
  <si>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</si>
  <si>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</si>
  <si>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</si>
  <si>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</si>
  <si>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</si>
  <si>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</si>
  <si>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</si>
  <si>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</si>
  <si>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</si>
  <si>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</si>
  <si>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</si>
  <si>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</si>
  <si>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</si>
  <si>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</si>
  <si>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栃木県日光市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</si>
  <si>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</si>
  <si>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</si>
  <si>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</si>
  <si>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</si>
  <si>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</si>
  <si>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</si>
  <si>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</si>
  <si>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</si>
  <si>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</si>
  <si>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</si>
  <si>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</si>
  <si>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</si>
  <si>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</si>
  <si>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</si>
  <si>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</si>
  <si>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</si>
  <si>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</si>
  <si>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</si>
  <si>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</si>
  <si>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</si>
  <si>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</si>
  <si>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</si>
  <si>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</si>
  <si>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</si>
  <si>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</si>
  <si>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</si>
  <si>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</si>
  <si>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</si>
  <si>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</si>
  <si>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</si>
  <si>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</si>
  <si>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</si>
  <si>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</si>
  <si>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</si>
  <si>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</si>
  <si>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</si>
  <si>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</si>
  <si>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</si>
  <si>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</si>
  <si>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</si>
  <si>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</si>
  <si>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</si>
  <si>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</si>
  <si>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</si>
  <si>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</si>
  <si>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</si>
  <si>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</si>
  <si>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</si>
  <si>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</si>
  <si>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</si>
  <si>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</si>
  <si>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</si>
  <si>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</si>
  <si>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</si>
  <si>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</si>
  <si>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</si>
  <si>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</si>
  <si>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</si>
  <si>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</si>
  <si>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</si>
  <si>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</si>
  <si>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</si>
  <si>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</si>
  <si>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</si>
  <si>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</si>
  <si>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</si>
  <si>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</si>
  <si>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</si>
  <si>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</si>
  <si>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</si>
  <si>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</si>
  <si>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</si>
  <si>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</si>
  <si>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</si>
  <si>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</si>
  <si>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</si>
  <si>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</si>
  <si>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</si>
  <si>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</si>
  <si>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</si>
  <si>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</si>
  <si>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</si>
  <si>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</si>
  <si>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</si>
  <si>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</si>
  <si>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</si>
  <si>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</si>
  <si>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</si>
  <si>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</si>
  <si>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</si>
  <si>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</si>
  <si>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</si>
  <si>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</si>
  <si>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</si>
  <si>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</si>
  <si>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</si>
  <si>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</si>
  <si>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</si>
  <si>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</si>
  <si>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</si>
  <si>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</si>
  <si>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</si>
  <si>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</si>
  <si>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</si>
  <si>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</si>
  <si>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</si>
  <si>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</si>
  <si>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</si>
  <si>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</si>
  <si>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</si>
  <si>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</si>
  <si>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</si>
  <si>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</si>
  <si>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</si>
  <si>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</si>
  <si>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</si>
  <si>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</si>
  <si>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</si>
  <si>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</si>
  <si>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</si>
  <si>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</si>
  <si>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</si>
  <si>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</si>
  <si>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</si>
  <si>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</si>
  <si>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</si>
  <si>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</si>
  <si>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</si>
  <si>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</si>
  <si>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</si>
  <si>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</si>
  <si>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</si>
  <si>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</si>
  <si>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</si>
  <si>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</si>
  <si>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</si>
  <si>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</si>
  <si>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</si>
  <si>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</si>
  <si>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</si>
  <si>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</si>
  <si>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</si>
  <si>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</si>
  <si>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</si>
  <si>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</si>
  <si>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</si>
  <si>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</si>
  <si>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</si>
  <si>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</si>
  <si>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</si>
  <si>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</si>
  <si>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</si>
  <si>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</si>
  <si>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</si>
  <si>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栃木県日光市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</si>
  <si>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</si>
  <si>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</si>
  <si>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</si>
  <si>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</si>
  <si>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</si>
  <si>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</si>
  <si>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</si>
  <si>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</si>
  <si>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</si>
  <si>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</si>
  <si>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</si>
  <si>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</si>
  <si>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</si>
  <si>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</si>
  <si>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</si>
  <si>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</si>
  <si>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</si>
  <si>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</si>
  <si>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</si>
  <si>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</si>
  <si>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</si>
  <si>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</si>
  <si>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</si>
  <si>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</si>
  <si>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</si>
  <si>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</si>
  <si>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</si>
  <si>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</si>
  <si>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</si>
  <si>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</si>
  <si>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</si>
  <si>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</si>
  <si>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</si>
  <si>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</si>
  <si>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</si>
  <si>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</si>
  <si>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</si>
  <si>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</si>
  <si>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</si>
  <si>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</si>
  <si>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</si>
  <si>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温泉事業特別会計</t>
    <phoneticPr fontId="5"/>
  </si>
  <si>
    <t>法非適用企業</t>
    <phoneticPr fontId="5"/>
  </si>
  <si>
    <t>銅山観光事業特別会計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</si>
  <si>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</si>
  <si>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</si>
  <si>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</si>
  <si>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</si>
  <si>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</si>
  <si>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</si>
  <si>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</si>
  <si>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</si>
  <si>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</si>
  <si>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</si>
  <si>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</si>
  <si>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</si>
  <si>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</si>
  <si>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</si>
  <si>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</si>
  <si>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</si>
  <si>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</si>
  <si>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</si>
  <si>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</si>
  <si>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</si>
  <si>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</si>
  <si>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</si>
  <si>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</si>
  <si>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</si>
  <si>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</si>
  <si>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</si>
  <si>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</si>
  <si>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</si>
  <si>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</si>
  <si>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</si>
  <si>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</si>
  <si>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</si>
  <si>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</si>
  <si>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</si>
  <si>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</si>
  <si>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</si>
  <si>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</si>
  <si>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</si>
  <si>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</si>
  <si>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</si>
  <si>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</si>
  <si>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</si>
  <si>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</si>
  <si>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</si>
  <si>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</si>
  <si>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</si>
  <si>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</si>
  <si>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</si>
  <si>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</si>
  <si>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</si>
  <si>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</si>
  <si>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</si>
  <si>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</si>
  <si>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</si>
  <si>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</si>
  <si>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</si>
  <si>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</si>
  <si>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</si>
  <si>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</si>
  <si>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</si>
  <si>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</si>
  <si>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</si>
  <si>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</si>
  <si>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</si>
  <si>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</si>
  <si>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</si>
  <si>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</si>
  <si>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</si>
  <si>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</si>
  <si>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</si>
  <si>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</si>
  <si>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</si>
  <si>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</si>
  <si>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</si>
  <si>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</si>
  <si>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</si>
  <si>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</si>
  <si>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</si>
  <si>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</si>
  <si>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</si>
  <si>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</si>
  <si>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</si>
  <si>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</si>
  <si>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</si>
  <si>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</si>
  <si>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</si>
  <si>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</si>
  <si>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</si>
  <si>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</si>
  <si>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</si>
  <si>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</si>
  <si>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</si>
  <si>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</si>
  <si>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</si>
  <si>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</si>
  <si>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</si>
  <si>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</si>
  <si>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</si>
  <si>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</si>
  <si>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</si>
  <si>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</si>
  <si>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</si>
  <si>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</si>
  <si>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</si>
  <si>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</si>
  <si>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</si>
  <si>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</si>
  <si>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</si>
  <si>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</si>
  <si>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</si>
  <si>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</si>
  <si>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</si>
  <si>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</si>
  <si>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</si>
  <si>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</si>
  <si>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</si>
  <si>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</si>
  <si>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</si>
  <si>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</si>
  <si>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</si>
  <si>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</si>
  <si>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</si>
  <si>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</si>
  <si>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</si>
  <si>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</si>
  <si>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</si>
  <si>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</si>
  <si>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</si>
  <si>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</si>
  <si>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</si>
  <si>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</si>
  <si>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</si>
  <si>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</si>
  <si>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</si>
  <si>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</si>
  <si>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</si>
  <si>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</si>
  <si>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</si>
  <si>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</si>
  <si>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</si>
  <si>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</si>
  <si>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</si>
  <si>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</si>
  <si>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</si>
  <si>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1.91</t>
  </si>
  <si>
    <t>▲ 1.89</t>
  </si>
  <si>
    <t>▲ 4.82</t>
  </si>
  <si>
    <t>▲ 3.90</t>
  </si>
  <si>
    <t>水道事業会計</t>
  </si>
  <si>
    <t>一般会計</t>
  </si>
  <si>
    <t>国民健康保険事業特別会計</t>
  </si>
  <si>
    <t>下水道事業会計</t>
  </si>
  <si>
    <t>介護保険事業特別会計</t>
  </si>
  <si>
    <t>銅山観光事業特別会計</t>
  </si>
  <si>
    <t>温泉事業特別会計</t>
  </si>
  <si>
    <t>診療所事業特別会計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</si>
  <si>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</si>
  <si>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</si>
  <si>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</si>
  <si>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</si>
  <si>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</si>
  <si>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</si>
  <si>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</si>
  <si>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</si>
  <si>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日光市公共施設振興公社</t>
    <rPh sb="0" eb="3">
      <t>ニッコウシ</t>
    </rPh>
    <rPh sb="3" eb="5">
      <t>コウキョウ</t>
    </rPh>
    <rPh sb="5" eb="7">
      <t>シセツ</t>
    </rPh>
    <rPh sb="7" eb="9">
      <t>シンコウ</t>
    </rPh>
    <rPh sb="9" eb="11">
      <t>コウシャ</t>
    </rPh>
    <phoneticPr fontId="2"/>
  </si>
  <si>
    <t>日光市農業公社</t>
    <rPh sb="0" eb="3">
      <t>ニッコウシ</t>
    </rPh>
    <rPh sb="3" eb="5">
      <t>ノウギョウ</t>
    </rPh>
    <rPh sb="5" eb="7">
      <t>コウシャ</t>
    </rPh>
    <phoneticPr fontId="2"/>
  </si>
  <si>
    <t>オアシス今市</t>
    <rPh sb="4" eb="6">
      <t>イマイチ</t>
    </rPh>
    <phoneticPr fontId="2"/>
  </si>
  <si>
    <t>小杉放菴記念日光美術館</t>
    <rPh sb="0" eb="2">
      <t>コスギ</t>
    </rPh>
    <rPh sb="2" eb="4">
      <t>ホウアン</t>
    </rPh>
    <rPh sb="4" eb="6">
      <t>キネン</t>
    </rPh>
    <rPh sb="6" eb="8">
      <t>ニッコウ</t>
    </rPh>
    <rPh sb="8" eb="11">
      <t>ビジュツカン</t>
    </rPh>
    <phoneticPr fontId="2"/>
  </si>
  <si>
    <t>鬼怒川・川治温泉観光開発</t>
    <rPh sb="0" eb="3">
      <t>キヌガワ</t>
    </rPh>
    <rPh sb="4" eb="8">
      <t>カワジオンセン</t>
    </rPh>
    <rPh sb="8" eb="10">
      <t>カンコウ</t>
    </rPh>
    <rPh sb="10" eb="12">
      <t>カイハツ</t>
    </rPh>
    <phoneticPr fontId="2"/>
  </si>
  <si>
    <t>○</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</si>
  <si>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</si>
  <si>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</si>
  <si>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</si>
  <si>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</si>
  <si>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</si>
  <si>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</si>
  <si>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</si>
  <si>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5"/>
  </si>
  <si>
    <t>-</t>
    <phoneticPr fontId="5"/>
  </si>
  <si>
    <t>-</t>
    <phoneticPr fontId="5"/>
  </si>
  <si>
    <t>－</t>
    <phoneticPr fontId="2"/>
  </si>
  <si>
    <t>－</t>
    <phoneticPr fontId="2"/>
  </si>
  <si>
    <t>－</t>
    <phoneticPr fontId="2"/>
  </si>
  <si>
    <t>▲112</t>
    <phoneticPr fontId="2"/>
  </si>
  <si>
    <t>－</t>
    <phoneticPr fontId="2"/>
  </si>
  <si>
    <t>－</t>
    <phoneticPr fontId="2"/>
  </si>
  <si>
    <t>－</t>
    <phoneticPr fontId="2"/>
  </si>
  <si>
    <t>－</t>
    <phoneticPr fontId="2"/>
  </si>
  <si>
    <t>▲4</t>
    <phoneticPr fontId="2"/>
  </si>
  <si>
    <t>合併振興基金</t>
    <phoneticPr fontId="2"/>
  </si>
  <si>
    <t>庁舎整備基金</t>
    <phoneticPr fontId="2"/>
  </si>
  <si>
    <t>高齢者福祉基金</t>
    <phoneticPr fontId="2"/>
  </si>
  <si>
    <t>ふるさと日光応援基金</t>
    <phoneticPr fontId="2"/>
  </si>
  <si>
    <t>地域医療整備基金</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</si>
  <si>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</si>
  <si>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</si>
  <si>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</si>
  <si>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</si>
  <si>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</si>
  <si>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</si>
  <si>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</si>
  <si>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</si>
  <si>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</si>
  <si>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2年度決算における将来負担比率は65.9％、有形固定資産減価償却率は72.4％であり、類似団体平均と比較して高い値で推移している。これは、合併特例債など有利な地方債を利用して施設等の更新を行っているが、既存建物の解体や統廃合が進んでいないため、減価償却費が累積していることが一因と考えら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</si>
  <si>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</si>
  <si>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</si>
  <si>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</si>
  <si>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</si>
  <si>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</si>
  <si>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</si>
  <si>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将来負担比率について、地方債の現在高の減や標準財政規模の増により、前年度比▲0.1ポイントとなった。
実質公債費比率について、合併特例債や臨時財政対策債に係る元利償還金の増により、前年度比＋0.8ポイントとなったが、来年度も庁舎整備に係る元利償還金の増などににより実質公債費比率は増加する見込みである。</t>
    <rPh sb="11" eb="14">
      <t>チホウサイ</t>
    </rPh>
    <rPh sb="15" eb="17">
      <t>ゲンザイ</t>
    </rPh>
    <rPh sb="17" eb="18">
      <t>ダカ</t>
    </rPh>
    <rPh sb="36" eb="37">
      <t>ヒ</t>
    </rPh>
    <rPh sb="63" eb="65">
      <t>ガッペイ</t>
    </rPh>
    <rPh sb="65" eb="67">
      <t>トクレイ</t>
    </rPh>
    <rPh sb="67" eb="68">
      <t>サイ</t>
    </rPh>
    <rPh sb="69" eb="71">
      <t>リンジ</t>
    </rPh>
    <rPh sb="71" eb="73">
      <t>ザイセイ</t>
    </rPh>
    <rPh sb="73" eb="75">
      <t>タイサク</t>
    </rPh>
    <rPh sb="75" eb="76">
      <t>サイ</t>
    </rPh>
    <rPh sb="77" eb="78">
      <t>カカ</t>
    </rPh>
    <rPh sb="79" eb="81">
      <t>ガンリ</t>
    </rPh>
    <rPh sb="81" eb="84">
      <t>ショウカンキン</t>
    </rPh>
    <rPh sb="85" eb="86">
      <t>ゾウ</t>
    </rPh>
    <rPh sb="90" eb="93">
      <t>ゼンネンド</t>
    </rPh>
    <rPh sb="93" eb="94">
      <t>ヒ</t>
    </rPh>
    <rPh sb="108" eb="111">
      <t>ライネンド</t>
    </rPh>
    <rPh sb="112" eb="114">
      <t>チョウシャ</t>
    </rPh>
    <rPh sb="114" eb="116">
      <t>セイビ</t>
    </rPh>
    <rPh sb="117" eb="118">
      <t>カカ</t>
    </rPh>
    <rPh sb="119" eb="121">
      <t>ガンリ</t>
    </rPh>
    <rPh sb="132" eb="134">
      <t>ジッシツ</t>
    </rPh>
    <rPh sb="134" eb="137">
      <t>コウサイヒ</t>
    </rPh>
    <rPh sb="137" eb="139">
      <t>ヒリツ</t>
    </rPh>
    <rPh sb="140" eb="142">
      <t>ゾウカ</t>
    </rPh>
    <rPh sb="144" eb="146">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</si>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</sst>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xmlns:c16r2="http://schemas.microsoft.com/office/drawing/2015/06/chart">
            <c:ext xmlns:c16="http://schemas.microsoft.com/office/drawing/2014/chart" uri="{C3380CC4-5D6E-409C-BE32-E72D297353CC}">
              <c16:uniqueId val="{00000000-67F0-43F2-A62A-CA42ED908A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72028</c:v>
                </c:pt>
                <c:pt idx="1">
                  <c:v>105014</c:v>
                </c:pt>
                <c:pt idx="2">
                  <c:v>106886</c:v>
                </c:pt>
                <c:pt idx="3">
                  <c:v>60355</c:v>
                </c:pt>
                <c:pt idx="4">
                  <c:v>68042</c:v>
                </c:pt>
              </c:numCache>
            </c:numRef>
          </c:val>
          <c:smooth val="0"/>
          <c:extLst xmlns:c16r2="http://schemas.microsoft.com/office/drawing/2015/06/chart">
            <c:ext xmlns:c16="http://schemas.microsoft.com/office/drawing/2014/chart" uri="{C3380CC4-5D6E-409C-BE32-E72D297353CC}">
              <c16:uniqueId val="{00000001-67F0-43F2-A62A-CA42ED908A65}"/>
            </c:ext>
          </c:extLst>
        </c:ser>
        <c:dLbls>
          <c:showLegendKey val="0"/>
          <c:showVal val="0"/>
          <c:showCatName val="0"/>
          <c:showSerName val="0"/>
          <c:showPercent val="0"/>
          <c:showBubbleSize val="0"/>
        </c:dLbls>
        <c:marker val="1"/>
        <c:smooth val="0"/>
        <c:axId val="454427208"/>
        <c:axId val="454431128"/>
      </c:lineChart>
      <c:catAx>
        <c:axId val="454427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4431128"/>
        <c:crosses val="autoZero"/>
        <c:auto val="1"/>
        <c:lblAlgn val="ctr"/>
        <c:lblOffset val="100"/>
        <c:tickLblSkip val="1"/>
        <c:tickMarkSkip val="1"/>
        <c:noMultiLvlLbl val="0"/>
      </c:catAx>
      <c:valAx>
        <c:axId val="4544311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4427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6.81</c:v>
                </c:pt>
                <c:pt idx="1">
                  <c:v>6.23</c:v>
                </c:pt>
                <c:pt idx="2">
                  <c:v>3.28</c:v>
                </c:pt>
                <c:pt idx="3">
                  <c:v>2.09</c:v>
                </c:pt>
                <c:pt idx="4">
                  <c:v>3.48</c:v>
                </c:pt>
              </c:numCache>
            </c:numRef>
          </c:val>
          <c:extLst xmlns:c16r2="http://schemas.microsoft.com/office/drawing/2015/06/chart">
            <c:ext xmlns:c16="http://schemas.microsoft.com/office/drawing/2014/chart" uri="{C3380CC4-5D6E-409C-BE32-E72D297353CC}">
              <c16:uniqueId val="{00000000-0FBC-4D24-95CE-E1A344B29C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16.34</c:v>
                </c:pt>
                <c:pt idx="1">
                  <c:v>15.36</c:v>
                </c:pt>
                <c:pt idx="2">
                  <c:v>13.59</c:v>
                </c:pt>
                <c:pt idx="3">
                  <c:v>10.81</c:v>
                </c:pt>
                <c:pt idx="4">
                  <c:v>10.55</c:v>
                </c:pt>
              </c:numCache>
            </c:numRef>
          </c:val>
          <c:extLst xmlns:c16r2="http://schemas.microsoft.com/office/drawing/2015/06/chart">
            <c:ext xmlns:c16="http://schemas.microsoft.com/office/drawing/2014/chart" uri="{C3380CC4-5D6E-409C-BE32-E72D297353CC}">
              <c16:uniqueId val="{00000001-0FBC-4D24-95CE-E1A344B29C9C}"/>
            </c:ext>
          </c:extLst>
        </c:ser>
        <c:dLbls>
          <c:showLegendKey val="0"/>
          <c:showVal val="0"/>
          <c:showCatName val="0"/>
          <c:showSerName val="0"/>
          <c:showPercent val="0"/>
          <c:showBubbleSize val="0"/>
        </c:dLbls>
        <c:gapWidth val="250"/>
        <c:overlap val="100"/>
        <c:axId val="454427992"/>
        <c:axId val="454427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-1.91</c:v>
                </c:pt>
                <c:pt idx="1">
                  <c:v>-1.89</c:v>
                </c:pt>
                <c:pt idx="2">
                  <c:v>-4.82</c:v>
                </c:pt>
                <c:pt idx="3">
                  <c:v>-3.9</c:v>
                </c:pt>
                <c:pt idx="4">
                  <c:v>1.44</c:v>
                </c:pt>
              </c:numCache>
            </c:numRef>
          </c:val>
          <c:smooth val="0"/>
          <c:extLst xmlns:c16r2="http://schemas.microsoft.com/office/drawing/2015/06/chart">
            <c:ext xmlns:c16="http://schemas.microsoft.com/office/drawing/2014/chart" uri="{C3380CC4-5D6E-409C-BE32-E72D297353CC}">
              <c16:uniqueId val="{00000002-0FBC-4D24-95CE-E1A344B29C9C}"/>
            </c:ext>
          </c:extLst>
        </c:ser>
        <c:dLbls>
          <c:showLegendKey val="0"/>
          <c:showVal val="0"/>
          <c:showCatName val="0"/>
          <c:showSerName val="0"/>
          <c:showPercent val="0"/>
          <c:showBubbleSize val="0"/>
        </c:dLbls>
        <c:marker val="1"/>
        <c:smooth val="0"/>
        <c:axId val="454427992"/>
        <c:axId val="454427600"/>
      </c:lineChart>
      <c:catAx>
        <c:axId val="454427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4427600"/>
        <c:crosses val="autoZero"/>
        <c:auto val="1"/>
        <c:lblAlgn val="ctr"/>
        <c:lblOffset val="100"/>
        <c:tickLblSkip val="1"/>
        <c:tickMarkSkip val="1"/>
        <c:noMultiLvlLbl val="0"/>
      </c:catAx>
      <c:valAx>
        <c:axId val="45442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427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0.19</c:v>
                </c:pt>
                <c:pt idx="2">
                  <c:v>#N/A</c:v>
                </c:pt>
                <c:pt idx="3">
                  <c:v>0.14000000000000001</c:v>
                </c:pt>
                <c:pt idx="4">
                  <c:v>#N/A</c:v>
                </c:pt>
                <c:pt idx="5">
                  <c:v>0.09</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CA41-4938-8958-D842B46279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A41-4938-8958-D842B462793F}"/>
            </c:ext>
          </c:extLst>
        </c:ser>
        <c:ser>
          <c:idx val="2"/>
          <c:order val="2"/>
          <c:tx>
            <c:strRef>
              <c:f>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0.02</c:v>
                </c:pt>
                <c:pt idx="4">
                  <c:v>#N/A</c:v>
                </c:pt>
                <c:pt idx="5">
                  <c:v>0.03</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CA41-4938-8958-D842B462793F}"/>
            </c:ext>
          </c:extLst>
        </c:ser>
        <c:ser>
          <c:idx val="3"/>
          <c:order val="3"/>
          <c:tx>
            <c:strRef>
              <c:f>データシート!$A$30</c:f>
              <c:strCache>
                <c:ptCount val="1"/>
                <c:pt idx="0">
                  <c:v>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CA41-4938-8958-D842B462793F}"/>
            </c:ext>
          </c:extLst>
        </c:ser>
        <c:ser>
          <c:idx val="4"/>
          <c:order val="4"/>
          <c:tx>
            <c:strRef>
              <c:f>データシート!$A$31</c:f>
              <c:strCache>
                <c:ptCount val="1"/>
                <c:pt idx="0">
                  <c:v>銅山観光事業特別会計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0.05</c:v>
                </c:pt>
                <c:pt idx="4">
                  <c:v>#N/A</c:v>
                </c:pt>
                <c:pt idx="5">
                  <c:v>0.03</c:v>
                </c:pt>
                <c:pt idx="6">
                  <c:v>#N/A</c:v>
                </c:pt>
                <c:pt idx="7">
                  <c:v>0.1</c:v>
                </c:pt>
                <c:pt idx="8">
                  <c:v>#N/A</c:v>
                </c:pt>
                <c:pt idx="9">
                  <c:v>0.04</c:v>
                </c:pt>
              </c:numCache>
            </c:numRef>
          </c:val>
          <c:extLst xmlns:c16r2="http://schemas.microsoft.com/office/drawing/2015/06/chart">
            <c:ext xmlns:c16="http://schemas.microsoft.com/office/drawing/2014/chart" uri="{C3380CC4-5D6E-409C-BE32-E72D297353CC}">
              <c16:uniqueId val="{00000004-CA41-4938-8958-D842B462793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1.1399999999999999</c:v>
                </c:pt>
                <c:pt idx="2">
                  <c:v>#N/A</c:v>
                </c:pt>
                <c:pt idx="3">
                  <c:v>1.61</c:v>
                </c:pt>
                <c:pt idx="4">
                  <c:v>#N/A</c:v>
                </c:pt>
                <c:pt idx="5">
                  <c:v>0.8</c:v>
                </c:pt>
                <c:pt idx="6">
                  <c:v>#N/A</c:v>
                </c:pt>
                <c:pt idx="7">
                  <c:v>0.42</c:v>
                </c:pt>
                <c:pt idx="8">
                  <c:v>#N/A</c:v>
                </c:pt>
                <c:pt idx="9">
                  <c:v>0.13</c:v>
                </c:pt>
              </c:numCache>
            </c:numRef>
          </c:val>
          <c:extLst xmlns:c16r2="http://schemas.microsoft.com/office/drawing/2015/06/chart">
            <c:ext xmlns:c16="http://schemas.microsoft.com/office/drawing/2014/chart" uri="{C3380CC4-5D6E-409C-BE32-E72D297353CC}">
              <c16:uniqueId val="{00000005-CA41-4938-8958-D842B462793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0.16</c:v>
                </c:pt>
              </c:numCache>
            </c:numRef>
          </c:val>
          <c:extLst xmlns:c16r2="http://schemas.microsoft.com/office/drawing/2015/06/chart">
            <c:ext xmlns:c16="http://schemas.microsoft.com/office/drawing/2014/chart" uri="{C3380CC4-5D6E-409C-BE32-E72D297353CC}">
              <c16:uniqueId val="{00000006-CA41-4938-8958-D842B462793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0.75</c:v>
                </c:pt>
                <c:pt idx="2">
                  <c:v>#N/A</c:v>
                </c:pt>
                <c:pt idx="3">
                  <c:v>1.29</c:v>
                </c:pt>
                <c:pt idx="4">
                  <c:v>#N/A</c:v>
                </c:pt>
                <c:pt idx="5">
                  <c:v>0.77</c:v>
                </c:pt>
                <c:pt idx="6">
                  <c:v>#N/A</c:v>
                </c:pt>
                <c:pt idx="7">
                  <c:v>0.44</c:v>
                </c:pt>
                <c:pt idx="8">
                  <c:v>#N/A</c:v>
                </c:pt>
                <c:pt idx="9">
                  <c:v>0.51</c:v>
                </c:pt>
              </c:numCache>
            </c:numRef>
          </c:val>
          <c:extLst xmlns:c16r2="http://schemas.microsoft.com/office/drawing/2015/06/chart">
            <c:ext xmlns:c16="http://schemas.microsoft.com/office/drawing/2014/chart" uri="{C3380CC4-5D6E-409C-BE32-E72D297353CC}">
              <c16:uniqueId val="{00000007-CA41-4938-8958-D842B462793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6.79</c:v>
                </c:pt>
                <c:pt idx="2">
                  <c:v>#N/A</c:v>
                </c:pt>
                <c:pt idx="3">
                  <c:v>6.21</c:v>
                </c:pt>
                <c:pt idx="4">
                  <c:v>#N/A</c:v>
                </c:pt>
                <c:pt idx="5">
                  <c:v>3.25</c:v>
                </c:pt>
                <c:pt idx="6">
                  <c:v>#N/A</c:v>
                </c:pt>
                <c:pt idx="7">
                  <c:v>2.0699999999999998</c:v>
                </c:pt>
                <c:pt idx="8">
                  <c:v>#N/A</c:v>
                </c:pt>
                <c:pt idx="9">
                  <c:v>3.45</c:v>
                </c:pt>
              </c:numCache>
            </c:numRef>
          </c:val>
          <c:extLst xmlns:c16r2="http://schemas.microsoft.com/office/drawing/2015/06/chart">
            <c:ext xmlns:c16="http://schemas.microsoft.com/office/drawing/2014/chart" uri="{C3380CC4-5D6E-409C-BE32-E72D297353CC}">
              <c16:uniqueId val="{00000008-CA41-4938-8958-D842B462793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10.57</c:v>
                </c:pt>
                <c:pt idx="2">
                  <c:v>#N/A</c:v>
                </c:pt>
                <c:pt idx="3">
                  <c:v>10.46</c:v>
                </c:pt>
                <c:pt idx="4">
                  <c:v>#N/A</c:v>
                </c:pt>
                <c:pt idx="5">
                  <c:v>10.67</c:v>
                </c:pt>
                <c:pt idx="6">
                  <c:v>#N/A</c:v>
                </c:pt>
                <c:pt idx="7">
                  <c:v>10.14</c:v>
                </c:pt>
                <c:pt idx="8">
                  <c:v>#N/A</c:v>
                </c:pt>
                <c:pt idx="9">
                  <c:v>8.77</c:v>
                </c:pt>
              </c:numCache>
            </c:numRef>
          </c:val>
          <c:extLst xmlns:c16r2="http://schemas.microsoft.com/office/drawing/2015/06/chart">
            <c:ext xmlns:c16="http://schemas.microsoft.com/office/drawing/2014/chart" uri="{C3380CC4-5D6E-409C-BE32-E72D297353CC}">
              <c16:uniqueId val="{00000009-CA41-4938-8958-D842B462793F}"/>
            </c:ext>
          </c:extLst>
        </c:ser>
        <c:dLbls>
          <c:showLegendKey val="0"/>
          <c:showVal val="0"/>
          <c:showCatName val="0"/>
          <c:showSerName val="0"/>
          <c:showPercent val="0"/>
          <c:showBubbleSize val="0"/>
        </c:dLbls>
        <c:gapWidth val="150"/>
        <c:overlap val="100"/>
        <c:axId val="454428776"/>
        <c:axId val="454429168"/>
      </c:barChart>
      <c:catAx>
        <c:axId val="454428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4429168"/>
        <c:crosses val="autoZero"/>
        <c:auto val="1"/>
        <c:lblAlgn val="ctr"/>
        <c:lblOffset val="100"/>
        <c:tickLblSkip val="1"/>
        <c:tickMarkSkip val="1"/>
        <c:noMultiLvlLbl val="0"/>
      </c:catAx>
      <c:valAx>
        <c:axId val="45442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428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4809</c:v>
                </c:pt>
                <c:pt idx="5">
                  <c:v>4898</c:v>
                </c:pt>
                <c:pt idx="8">
                  <c:v>5007</c:v>
                </c:pt>
                <c:pt idx="11">
                  <c:v>5198</c:v>
                </c:pt>
                <c:pt idx="14">
                  <c:v>5322</c:v>
                </c:pt>
              </c:numCache>
            </c:numRef>
          </c:val>
          <c:extLst xmlns:c16r2="http://schemas.microsoft.com/office/drawing/2015/06/chart">
            <c:ext xmlns:c16="http://schemas.microsoft.com/office/drawing/2014/chart" uri="{C3380CC4-5D6E-409C-BE32-E72D297353CC}">
              <c16:uniqueId val="{00000000-27C8-4A74-9EC2-8A8DA25B90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7C8-4A74-9EC2-8A8DA25B90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c:v>
                </c:pt>
                <c:pt idx="3">
                  <c:v>15</c:v>
                </c:pt>
                <c:pt idx="6">
                  <c:v>14</c:v>
                </c:pt>
                <c:pt idx="9">
                  <c:v>14</c:v>
                </c:pt>
                <c:pt idx="12">
                  <c:v>14</c:v>
                </c:pt>
              </c:numCache>
            </c:numRef>
          </c:val>
          <c:extLst xmlns:c16r2="http://schemas.microsoft.com/office/drawing/2015/06/chart">
            <c:ext xmlns:c16="http://schemas.microsoft.com/office/drawing/2014/chart" uri="{C3380CC4-5D6E-409C-BE32-E72D297353CC}">
              <c16:uniqueId val="{00000002-27C8-4A74-9EC2-8A8DA25B90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7C8-4A74-9EC2-8A8DA25B90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964</c:v>
                </c:pt>
                <c:pt idx="3">
                  <c:v>1021</c:v>
                </c:pt>
                <c:pt idx="6">
                  <c:v>995</c:v>
                </c:pt>
                <c:pt idx="9">
                  <c:v>987</c:v>
                </c:pt>
                <c:pt idx="12">
                  <c:v>1088</c:v>
                </c:pt>
              </c:numCache>
            </c:numRef>
          </c:val>
          <c:extLst xmlns:c16r2="http://schemas.microsoft.com/office/drawing/2015/06/chart">
            <c:ext xmlns:c16="http://schemas.microsoft.com/office/drawing/2014/chart" uri="{C3380CC4-5D6E-409C-BE32-E72D297353CC}">
              <c16:uniqueId val="{00000004-27C8-4A74-9EC2-8A8DA25B90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7C8-4A74-9EC2-8A8DA25B90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7C8-4A74-9EC2-8A8DA25B90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4956</c:v>
                </c:pt>
                <c:pt idx="3">
                  <c:v>5067</c:v>
                </c:pt>
                <c:pt idx="6">
                  <c:v>5262</c:v>
                </c:pt>
                <c:pt idx="9">
                  <c:v>5660</c:v>
                </c:pt>
                <c:pt idx="12">
                  <c:v>5912</c:v>
                </c:pt>
              </c:numCache>
            </c:numRef>
          </c:val>
          <c:extLst xmlns:c16r2="http://schemas.microsoft.com/office/drawing/2015/06/chart">
            <c:ext xmlns:c16="http://schemas.microsoft.com/office/drawing/2014/chart" uri="{C3380CC4-5D6E-409C-BE32-E72D297353CC}">
              <c16:uniqueId val="{00000007-27C8-4A74-9EC2-8A8DA25B9022}"/>
            </c:ext>
          </c:extLst>
        </c:ser>
        <c:dLbls>
          <c:showLegendKey val="0"/>
          <c:showVal val="0"/>
          <c:showCatName val="0"/>
          <c:showSerName val="0"/>
          <c:showPercent val="0"/>
          <c:showBubbleSize val="0"/>
        </c:dLbls>
        <c:gapWidth val="100"/>
        <c:overlap val="100"/>
        <c:axId val="454430736"/>
        <c:axId val="454424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1127</c:v>
                </c:pt>
                <c:pt idx="2">
                  <c:v>#N/A</c:v>
                </c:pt>
                <c:pt idx="3">
                  <c:v>#N/A</c:v>
                </c:pt>
                <c:pt idx="4">
                  <c:v>1205</c:v>
                </c:pt>
                <c:pt idx="5">
                  <c:v>#N/A</c:v>
                </c:pt>
                <c:pt idx="6">
                  <c:v>#N/A</c:v>
                </c:pt>
                <c:pt idx="7">
                  <c:v>1264</c:v>
                </c:pt>
                <c:pt idx="8">
                  <c:v>#N/A</c:v>
                </c:pt>
                <c:pt idx="9">
                  <c:v>#N/A</c:v>
                </c:pt>
                <c:pt idx="10">
                  <c:v>1463</c:v>
                </c:pt>
                <c:pt idx="11">
                  <c:v>#N/A</c:v>
                </c:pt>
                <c:pt idx="12">
                  <c:v>#N/A</c:v>
                </c:pt>
                <c:pt idx="13">
                  <c:v>1692</c:v>
                </c:pt>
                <c:pt idx="14">
                  <c:v>#N/A</c:v>
                </c:pt>
              </c:numCache>
            </c:numRef>
          </c:val>
          <c:smooth val="0"/>
          <c:extLst xmlns:c16r2="http://schemas.microsoft.com/office/drawing/2015/06/chart">
            <c:ext xmlns:c16="http://schemas.microsoft.com/office/drawing/2014/chart" uri="{C3380CC4-5D6E-409C-BE32-E72D297353CC}">
              <c16:uniqueId val="{00000008-27C8-4A74-9EC2-8A8DA25B9022}"/>
            </c:ext>
          </c:extLst>
        </c:ser>
        <c:dLbls>
          <c:showLegendKey val="0"/>
          <c:showVal val="0"/>
          <c:showCatName val="0"/>
          <c:showSerName val="0"/>
          <c:showPercent val="0"/>
          <c:showBubbleSize val="0"/>
        </c:dLbls>
        <c:marker val="1"/>
        <c:smooth val="0"/>
        <c:axId val="454430736"/>
        <c:axId val="454424464"/>
      </c:lineChart>
      <c:catAx>
        <c:axId val="45443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4424464"/>
        <c:crosses val="autoZero"/>
        <c:auto val="1"/>
        <c:lblAlgn val="ctr"/>
        <c:lblOffset val="100"/>
        <c:tickLblSkip val="1"/>
        <c:tickMarkSkip val="1"/>
        <c:noMultiLvlLbl val="0"/>
      </c:catAx>
      <c:valAx>
        <c:axId val="45442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43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50801</c:v>
                </c:pt>
                <c:pt idx="5">
                  <c:v>52743</c:v>
                </c:pt>
                <c:pt idx="8">
                  <c:v>54724</c:v>
                </c:pt>
                <c:pt idx="11">
                  <c:v>53911</c:v>
                </c:pt>
                <c:pt idx="14">
                  <c:v>52459</c:v>
                </c:pt>
              </c:numCache>
            </c:numRef>
          </c:val>
          <c:extLst xmlns:c16r2="http://schemas.microsoft.com/office/drawing/2015/06/chart">
            <c:ext xmlns:c16="http://schemas.microsoft.com/office/drawing/2014/chart" uri="{C3380CC4-5D6E-409C-BE32-E72D297353CC}">
              <c16:uniqueId val="{00000000-4BAF-47F4-822B-B6D38F413F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5986</c:v>
                </c:pt>
                <c:pt idx="5">
                  <c:v>6519</c:v>
                </c:pt>
                <c:pt idx="8">
                  <c:v>6164</c:v>
                </c:pt>
                <c:pt idx="11">
                  <c:v>5330</c:v>
                </c:pt>
                <c:pt idx="14">
                  <c:v>4936</c:v>
                </c:pt>
              </c:numCache>
            </c:numRef>
          </c:val>
          <c:extLst xmlns:c16r2="http://schemas.microsoft.com/office/drawing/2015/06/chart">
            <c:ext xmlns:c16="http://schemas.microsoft.com/office/drawing/2014/chart" uri="{C3380CC4-5D6E-409C-BE32-E72D297353CC}">
              <c16:uniqueId val="{00000001-4BAF-47F4-822B-B6D38F413F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7869</c:v>
                </c:pt>
                <c:pt idx="5">
                  <c:v>7443</c:v>
                </c:pt>
                <c:pt idx="8">
                  <c:v>7692</c:v>
                </c:pt>
                <c:pt idx="11">
                  <c:v>6993</c:v>
                </c:pt>
                <c:pt idx="14">
                  <c:v>7136</c:v>
                </c:pt>
              </c:numCache>
            </c:numRef>
          </c:val>
          <c:extLst xmlns:c16r2="http://schemas.microsoft.com/office/drawing/2015/06/chart">
            <c:ext xmlns:c16="http://schemas.microsoft.com/office/drawing/2014/chart" uri="{C3380CC4-5D6E-409C-BE32-E72D297353CC}">
              <c16:uniqueId val="{00000002-4BAF-47F4-822B-B6D38F413F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BAF-47F4-822B-B6D38F413F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BAF-47F4-822B-B6D38F413F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31</c:v>
                </c:pt>
                <c:pt idx="3">
                  <c:v>30</c:v>
                </c:pt>
                <c:pt idx="6">
                  <c:v>23</c:v>
                </c:pt>
                <c:pt idx="9">
                  <c:v>22</c:v>
                </c:pt>
                <c:pt idx="12">
                  <c:v>21</c:v>
                </c:pt>
              </c:numCache>
            </c:numRef>
          </c:val>
          <c:extLst xmlns:c16r2="http://schemas.microsoft.com/office/drawing/2015/06/chart">
            <c:ext xmlns:c16="http://schemas.microsoft.com/office/drawing/2014/chart" uri="{C3380CC4-5D6E-409C-BE32-E72D297353CC}">
              <c16:uniqueId val="{00000005-4BAF-47F4-822B-B6D38F413F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9131</c:v>
                </c:pt>
                <c:pt idx="3">
                  <c:v>8850</c:v>
                </c:pt>
                <c:pt idx="6">
                  <c:v>8512</c:v>
                </c:pt>
                <c:pt idx="9">
                  <c:v>8252</c:v>
                </c:pt>
                <c:pt idx="12">
                  <c:v>8254</c:v>
                </c:pt>
              </c:numCache>
            </c:numRef>
          </c:val>
          <c:extLst xmlns:c16r2="http://schemas.microsoft.com/office/drawing/2015/06/chart">
            <c:ext xmlns:c16="http://schemas.microsoft.com/office/drawing/2014/chart" uri="{C3380CC4-5D6E-409C-BE32-E72D297353CC}">
              <c16:uniqueId val="{00000006-4BAF-47F4-822B-B6D38F413F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4BAF-47F4-822B-B6D38F413F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11735</c:v>
                </c:pt>
                <c:pt idx="3">
                  <c:v>11193</c:v>
                </c:pt>
                <c:pt idx="6">
                  <c:v>11197</c:v>
                </c:pt>
                <c:pt idx="9">
                  <c:v>10547</c:v>
                </c:pt>
                <c:pt idx="12">
                  <c:v>10709</c:v>
                </c:pt>
              </c:numCache>
            </c:numRef>
          </c:val>
          <c:extLst xmlns:c16r2="http://schemas.microsoft.com/office/drawing/2015/06/chart">
            <c:ext xmlns:c16="http://schemas.microsoft.com/office/drawing/2014/chart" uri="{C3380CC4-5D6E-409C-BE32-E72D297353CC}">
              <c16:uniqueId val="{00000008-4BAF-47F4-822B-B6D38F413F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133</c:v>
                </c:pt>
                <c:pt idx="3">
                  <c:v>114</c:v>
                </c:pt>
                <c:pt idx="6">
                  <c:v>100</c:v>
                </c:pt>
                <c:pt idx="9">
                  <c:v>86</c:v>
                </c:pt>
                <c:pt idx="12">
                  <c:v>74</c:v>
                </c:pt>
              </c:numCache>
            </c:numRef>
          </c:val>
          <c:extLst xmlns:c16r2="http://schemas.microsoft.com/office/drawing/2015/06/chart">
            <c:ext xmlns:c16="http://schemas.microsoft.com/office/drawing/2014/chart" uri="{C3380CC4-5D6E-409C-BE32-E72D297353CC}">
              <c16:uniqueId val="{00000009-4BAF-47F4-822B-B6D38F413F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54888</c:v>
                </c:pt>
                <c:pt idx="3">
                  <c:v>58419</c:v>
                </c:pt>
                <c:pt idx="6">
                  <c:v>61275</c:v>
                </c:pt>
                <c:pt idx="9">
                  <c:v>60437</c:v>
                </c:pt>
                <c:pt idx="12">
                  <c:v>58890</c:v>
                </c:pt>
              </c:numCache>
            </c:numRef>
          </c:val>
          <c:extLst xmlns:c16r2="http://schemas.microsoft.com/office/drawing/2015/06/chart">
            <c:ext xmlns:c16="http://schemas.microsoft.com/office/drawing/2014/chart" uri="{C3380CC4-5D6E-409C-BE32-E72D297353CC}">
              <c16:uniqueId val="{0000000A-4BAF-47F4-822B-B6D38F413F2C}"/>
            </c:ext>
          </c:extLst>
        </c:ser>
        <c:dLbls>
          <c:showLegendKey val="0"/>
          <c:showVal val="0"/>
          <c:showCatName val="0"/>
          <c:showSerName val="0"/>
          <c:showPercent val="0"/>
          <c:showBubbleSize val="0"/>
        </c:dLbls>
        <c:gapWidth val="100"/>
        <c:overlap val="100"/>
        <c:axId val="480989904"/>
        <c:axId val="480991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11263</c:v>
                </c:pt>
                <c:pt idx="2">
                  <c:v>#N/A</c:v>
                </c:pt>
                <c:pt idx="3">
                  <c:v>#N/A</c:v>
                </c:pt>
                <c:pt idx="4">
                  <c:v>11903</c:v>
                </c:pt>
                <c:pt idx="5">
                  <c:v>#N/A</c:v>
                </c:pt>
                <c:pt idx="6">
                  <c:v>#N/A</c:v>
                </c:pt>
                <c:pt idx="7">
                  <c:v>12527</c:v>
                </c:pt>
                <c:pt idx="8">
                  <c:v>#N/A</c:v>
                </c:pt>
                <c:pt idx="9">
                  <c:v>#N/A</c:v>
                </c:pt>
                <c:pt idx="10">
                  <c:v>13111</c:v>
                </c:pt>
                <c:pt idx="11">
                  <c:v>#N/A</c:v>
                </c:pt>
                <c:pt idx="12">
                  <c:v>#N/A</c:v>
                </c:pt>
                <c:pt idx="13">
                  <c:v>13417</c:v>
                </c:pt>
                <c:pt idx="14">
                  <c:v>#N/A</c:v>
                </c:pt>
              </c:numCache>
            </c:numRef>
          </c:val>
          <c:smooth val="0"/>
          <c:extLst xmlns:c16r2="http://schemas.microsoft.com/office/drawing/2015/06/chart">
            <c:ext xmlns:c16="http://schemas.microsoft.com/office/drawing/2014/chart" uri="{C3380CC4-5D6E-409C-BE32-E72D297353CC}">
              <c16:uniqueId val="{0000000B-4BAF-47F4-822B-B6D38F413F2C}"/>
            </c:ext>
          </c:extLst>
        </c:ser>
        <c:dLbls>
          <c:showLegendKey val="0"/>
          <c:showVal val="0"/>
          <c:showCatName val="0"/>
          <c:showSerName val="0"/>
          <c:showPercent val="0"/>
          <c:showBubbleSize val="0"/>
        </c:dLbls>
        <c:marker val="1"/>
        <c:smooth val="0"/>
        <c:axId val="480989904"/>
        <c:axId val="480991080"/>
      </c:lineChart>
      <c:catAx>
        <c:axId val="48098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0991080"/>
        <c:crosses val="autoZero"/>
        <c:auto val="1"/>
        <c:lblAlgn val="ctr"/>
        <c:lblOffset val="100"/>
        <c:tickLblSkip val="1"/>
        <c:tickMarkSkip val="1"/>
        <c:noMultiLvlLbl val="0"/>
      </c:catAx>
      <c:valAx>
        <c:axId val="480991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3316</c:v>
                </c:pt>
                <c:pt idx="1">
                  <c:v>2648</c:v>
                </c:pt>
                <c:pt idx="2">
                  <c:v>2648</c:v>
                </c:pt>
              </c:numCache>
            </c:numRef>
          </c:val>
          <c:extLst xmlns:c16r2="http://schemas.microsoft.com/office/drawing/2015/06/chart">
            <c:ext xmlns:c16="http://schemas.microsoft.com/office/drawing/2014/chart" uri="{C3380CC4-5D6E-409C-BE32-E72D297353CC}">
              <c16:uniqueId val="{00000000-2C79-406E-BA19-0827EDA628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1170</c:v>
                </c:pt>
                <c:pt idx="1">
                  <c:v>970</c:v>
                </c:pt>
                <c:pt idx="2">
                  <c:v>970</c:v>
                </c:pt>
              </c:numCache>
            </c:numRef>
          </c:val>
          <c:extLst xmlns:c16r2="http://schemas.microsoft.com/office/drawing/2015/06/chart">
            <c:ext xmlns:c16="http://schemas.microsoft.com/office/drawing/2014/chart" uri="{C3380CC4-5D6E-409C-BE32-E72D297353CC}">
              <c16:uniqueId val="{00000001-2C79-406E-BA19-0827EDA628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5067</c:v>
                </c:pt>
                <c:pt idx="1">
                  <c:v>5071</c:v>
                </c:pt>
                <c:pt idx="2">
                  <c:v>4043</c:v>
                </c:pt>
              </c:numCache>
            </c:numRef>
          </c:val>
          <c:extLst xmlns:c16r2="http://schemas.microsoft.com/office/drawing/2015/06/chart">
            <c:ext xmlns:c16="http://schemas.microsoft.com/office/drawing/2014/chart" uri="{C3380CC4-5D6E-409C-BE32-E72D297353CC}">
              <c16:uniqueId val="{00000002-2C79-406E-BA19-0827EDA628F2}"/>
            </c:ext>
          </c:extLst>
        </c:ser>
        <c:dLbls>
          <c:showLegendKey val="0"/>
          <c:showVal val="0"/>
          <c:showCatName val="0"/>
          <c:showSerName val="0"/>
          <c:showPercent val="0"/>
          <c:showBubbleSize val="0"/>
        </c:dLbls>
        <c:gapWidth val="120"/>
        <c:overlap val="100"/>
        <c:axId val="480991472"/>
        <c:axId val="480994216"/>
      </c:barChart>
      <c:catAx>
        <c:axId val="48099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0994216"/>
        <c:crosses val="autoZero"/>
        <c:auto val="1"/>
        <c:lblAlgn val="ctr"/>
        <c:lblOffset val="100"/>
        <c:tickLblSkip val="1"/>
        <c:tickMarkSkip val="1"/>
        <c:noMultiLvlLbl val="0"/>
      </c:catAx>
      <c:valAx>
        <c:axId val="480994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099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39F-4316-AA6E-0E60B2E7AB10}"/>
                </c:ext>
                <c:ext xmlns:c15="http://schemas.microsoft.com/office/drawing/2012/chart" uri="{CE6537A1-D6FC-4f65-9D91-7224C49458BB}">
                  <c15:layout/>
                  <c15:dlblFieldTable>
                    <c15:dlblFTEntry>
                      <c15:txfldGUID>{03BE5BC5-0B71-4C3C-9ED6-035FAAF36D16}</c15:txfldGUID>
                      <c15:f>[1]公会計指標分析・財政指標組合せ分析表!$BP$50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39F-4316-AA6E-0E60B2E7AB10}"/>
                </c:ext>
                <c:ext xmlns:c15="http://schemas.microsoft.com/office/drawing/2012/chart" uri="{CE6537A1-D6FC-4f65-9D91-7224C49458BB}">
                  <c15:dlblFieldTable>
                    <c15:dlblFTEntry>
                      <c15:txfldGUID>{E8EAC795-33D5-4C7B-8467-2180320FA10D}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39F-4316-AA6E-0E60B2E7AB10}"/>
                </c:ext>
                <c:ext xmlns:c15="http://schemas.microsoft.com/office/drawing/2012/chart" uri="{CE6537A1-D6FC-4f65-9D91-7224C49458BB}">
                  <c15:dlblFieldTable>
                    <c15:dlblFTEntry>
                      <c15:txfldGUID>{A77703A7-323B-4FC6-9690-B0FA0126FA7D}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39F-4316-AA6E-0E60B2E7AB10}"/>
                </c:ext>
                <c:ext xmlns:c15="http://schemas.microsoft.com/office/drawing/2012/chart" uri="{CE6537A1-D6FC-4f65-9D91-7224C49458BB}">
                  <c15:dlblFieldTable>
                    <c15:dlblFTEntry>
                      <c15:txfldGUID>{95AAA1D7-5996-4372-8074-4AA919C4A326}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39F-4316-AA6E-0E60B2E7AB10}"/>
                </c:ext>
                <c:ext xmlns:c15="http://schemas.microsoft.com/office/drawing/2012/chart" uri="{CE6537A1-D6FC-4f65-9D91-7224C49458BB}">
                  <c15:dlblFieldTable>
                    <c15:dlblFTEntry>
                      <c15:txfldGUID>{8A3CAA2B-41A9-4C7F-8FD7-1EC2AC1C9BEA}</c15:txfldGUID>
                      <c15:f>#REF!</c15:f>
                      <c15:dlblFieldTableCache>
                        <c:ptCount val="1"/>
                        <c:pt idx="0">
                          <c:v>#REF!</c:v>
                        </c:pt>
                      </c15:dlblFieldTableCache>
                    </c15:dlblFTEntry>
                  </c15:dlblFieldTable>
                  <c15:showDataLabelsRange val="0"/>
                </c:ext>
              </c:extLst>
            </c:dLbl>
            <c:dLbl>
              <c:idx val="8"/>
              <c:layout/>
              <c:tx>
                <c:strRef>
                  <c:f>[1]公会計指標分析・財政指標組合せ分析表!$BX$50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39F-4316-AA6E-0E60B2E7AB10}"/>
                </c:ext>
                <c:ext xmlns:c15="http://schemas.microsoft.com/office/drawing/2012/chart" uri="{CE6537A1-D6FC-4f65-9D91-7224C49458BB}">
                  <c15:layout/>
                  <c15:dlblFieldTable>
                    <c15:dlblFTEntry>
                      <c15:txfldGUID>{3E3EC6D5-2071-4507-ACEF-DEA19F276117}</c15:txfldGUID>
                      <c15:f>[1]公会計指標分析・財政指標組合せ分析表!$BX$50</c15:f>
                      <c15:dlblFieldTableCache>
                        <c:ptCount val="1"/>
                        <c:pt idx="0">
                          <c:v>H29</c:v>
                        </c:pt>
                      </c15:dlblFieldTableCache>
                    </c15:dlblFTEntry>
                  </c15:dlblFieldTable>
                  <c15:showDataLabelsRange val="0"/>
                </c:ext>
              </c:extLst>
            </c:dLbl>
            <c:dLbl>
              <c:idx val="16"/>
              <c:layout>
                <c:manualLayout>
                  <c:x val="-2.7005722293588764E-2"/>
                  <c:y val="-6.4739042105865174E-2"/>
                </c:manualLayout>
              </c:layout>
              <c:tx>
                <c:strRef>
                  <c:f>[1]公会計指標分析・財政指標組合せ分析表!$CF$50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39F-4316-AA6E-0E60B2E7AB10}"/>
                </c:ext>
                <c:ext xmlns:c15="http://schemas.microsoft.com/office/drawing/2012/chart" uri="{CE6537A1-D6FC-4f65-9D91-7224C49458BB}">
                  <c15:layout/>
                  <c15:dlblFieldTable>
                    <c15:dlblFTEntry>
                      <c15:txfldGUID>{95346D1F-EA66-4E61-8B48-F07711BF0B12}</c15:txfldGUID>
                      <c15:f>[1]公会計指標分析・財政指標組合せ分析表!$CF$50</c15:f>
                      <c15:dlblFieldTableCache>
                        <c:ptCount val="1"/>
                        <c:pt idx="0">
                          <c:v>H30</c:v>
                        </c:pt>
                      </c15:dlblFieldTableCache>
                    </c15:dlblFTEntry>
                  </c15:dlblFieldTable>
                  <c15:showDataLabelsRange val="0"/>
                </c:ext>
              </c:extLst>
            </c:dLbl>
            <c:dLbl>
              <c:idx val="24"/>
              <c:layout>
                <c:manualLayout>
                  <c:x val="-3.7155228826217836E-2"/>
                  <c:y val="-6.4739042105865174E-2"/>
                </c:manualLayout>
              </c:layout>
              <c:tx>
                <c:strRef>
                  <c:f>[1]公会計指標分析・財政指標組合せ分析表!$CN$50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39F-4316-AA6E-0E60B2E7AB10}"/>
                </c:ext>
                <c:ext xmlns:c15="http://schemas.microsoft.com/office/drawing/2012/chart" uri="{CE6537A1-D6FC-4f65-9D91-7224C49458BB}">
                  <c15:layout/>
                  <c15:dlblFieldTable>
                    <c15:dlblFTEntry>
                      <c15:txfldGUID>{A874277C-F5B5-46E7-A39D-173FCA0C272A}</c15:txfldGUID>
                      <c15:f>[1]公会計指標分析・財政指標組合せ分析表!$CN$50</c15:f>
                      <c15:dlblFieldTableCache>
                        <c:ptCount val="1"/>
                        <c:pt idx="0">
                          <c:v>R01</c:v>
                        </c:pt>
                      </c15:dlblFieldTableCache>
                    </c15:dlblFTEntry>
                  </c15:dlblFieldTable>
                  <c15:showDataLabelsRange val="0"/>
                </c:ext>
              </c:extLst>
            </c:dLbl>
            <c:dLbl>
              <c:idx val="32"/>
              <c:layout/>
              <c:tx>
                <c:strRef>
                  <c:f>[1]公会計指標分析・財政指標組合せ分析表!$CV$50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39F-4316-AA6E-0E60B2E7AB10}"/>
                </c:ext>
                <c:ext xmlns:c15="http://schemas.microsoft.com/office/drawing/2012/chart" uri="{CE6537A1-D6FC-4f65-9D91-7224C49458BB}">
                  <c15:layout/>
                  <c15:dlblFieldTable>
                    <c15:dlblFTEntry>
                      <c15:txfldGUID>{9789C130-5DCA-4784-B8A8-CAD42FEE51E9}</c15:txfldGUID>
                      <c15:f>[1]公会計指標分析・財政指標組合せ分析表!$CV$50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#,##0.0;"▲ "#,##0.0</c:formatCode>
                <c:ptCount val="40"/>
                <c:pt idx="0">
                  <c:v>75.099999999999994</c:v>
                </c:pt>
                <c:pt idx="8">
                  <c:v>72.8</c:v>
                </c:pt>
                <c:pt idx="16">
                  <c:v>70.599999999999994</c:v>
                </c:pt>
                <c:pt idx="24">
                  <c:v>71.2</c:v>
                </c:pt>
                <c:pt idx="32">
                  <c:v>72.400000000000006</c:v>
                </c:pt>
              </c:numCache>
            </c:numRef>
          </c:xVal>
          <c:yVal>
            <c:numRef>
              <c:f>[1]公会計指標分析・財政指標組合せ分析表!$BP$51:$DC$51</c:f>
              <c:numCache>
                <c:formatCode>#,##0.0;"▲ "#,##0.0</c:formatCode>
                <c:ptCount val="40"/>
                <c:pt idx="0">
                  <c:v>54.5</c:v>
                </c:pt>
                <c:pt idx="8">
                  <c:v>58.9</c:v>
                </c:pt>
                <c:pt idx="16">
                  <c:v>62.8</c:v>
                </c:pt>
                <c:pt idx="24">
                  <c:v>66</c:v>
                </c:pt>
                <c:pt idx="32">
                  <c:v>65.900000000000006</c:v>
                </c:pt>
              </c:numCache>
            </c:numRef>
          </c:yVal>
          <c:smooth val="0"/>
          <c:extLst xmlns:c16r2="http://schemas.microsoft.com/office/drawing/2015/06/chart">
            <c:ext xmlns:c16="http://schemas.microsoft.com/office/drawing/2014/chart" uri="{C3380CC4-5D6E-409C-BE32-E72D297353CC}">
              <c16:uniqueId val="{00000009-839F-4316-AA6E-0E60B2E7AB10}"/>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39F-4316-AA6E-0E60B2E7AB10}"/>
                </c:ext>
                <c:ext xmlns:c15="http://schemas.microsoft.com/office/drawing/2012/chart" uri="{CE6537A1-D6FC-4f65-9D91-7224C49458BB}">
                  <c15:layout/>
                  <c15:dlblFieldTable>
                    <c15:dlblFTEntry>
                      <c15:txfldGUID>{22BC46EA-3476-4453-81FC-8E5DCF43B4E8}</c15:txfldGUID>
                      <c15:f>[1]公会計指標分析・財政指標組合せ分析表!$BP$50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39F-4316-AA6E-0E60B2E7AB10}"/>
                </c:ext>
                <c:ext xmlns:c15="http://schemas.microsoft.com/office/drawing/2012/chart" uri="{CE6537A1-D6FC-4f65-9D91-7224C49458BB}">
                  <c15:dlblFieldTable>
                    <c15:dlblFTEntry>
                      <c15:txfldGUID>{4FF6ED76-4C97-478D-B235-4D3846F6F737}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39F-4316-AA6E-0E60B2E7AB10}"/>
                </c:ext>
                <c:ext xmlns:c15="http://schemas.microsoft.com/office/drawing/2012/chart" uri="{CE6537A1-D6FC-4f65-9D91-7224C49458BB}">
                  <c15:dlblFieldTable>
                    <c15:dlblFTEntry>
                      <c15:txfldGUID>{20E77832-5AE2-4F07-A2B2-88A36408444D}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39F-4316-AA6E-0E60B2E7AB10}"/>
                </c:ext>
                <c:ext xmlns:c15="http://schemas.microsoft.com/office/drawing/2012/chart" uri="{CE6537A1-D6FC-4f65-9D91-7224C49458BB}">
                  <c15:dlblFieldTable>
                    <c15:dlblFTEntry>
                      <c15:txfldGUID>{15632884-87FD-4910-9BF1-DB02D167E18A}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39F-4316-AA6E-0E60B2E7AB10}"/>
                </c:ext>
                <c:ext xmlns:c15="http://schemas.microsoft.com/office/drawing/2012/chart" uri="{CE6537A1-D6FC-4f65-9D91-7224C49458BB}">
                  <c15:dlblFieldTable>
                    <c15:dlblFTEntry>
                      <c15:txfldGUID>{7910ED38-895B-4817-96AE-087B7DF221D4}</c15:txfldGUID>
                      <c15:f>#REF!</c15:f>
                      <c15:dlblFieldTableCache>
                        <c:ptCount val="1"/>
                        <c:pt idx="0">
                          <c:v>#REF!</c:v>
                        </c:pt>
                      </c15:dlblFieldTableCache>
                    </c15:dlblFTEntry>
                  </c15:dlblFieldTable>
                  <c15:showDataLabelsRange val="0"/>
                </c:ext>
              </c:extLst>
            </c:dLbl>
            <c:dLbl>
              <c:idx val="8"/>
              <c:layout/>
              <c:tx>
                <c:strRef>
                  <c:f>[1]公会計指標分析・財政指標組合せ分析表!$BX$50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39F-4316-AA6E-0E60B2E7AB10}"/>
                </c:ext>
                <c:ext xmlns:c15="http://schemas.microsoft.com/office/drawing/2012/chart" uri="{CE6537A1-D6FC-4f65-9D91-7224C49458BB}">
                  <c15:layout/>
                  <c15:dlblFieldTable>
                    <c15:dlblFTEntry>
                      <c15:txfldGUID>{8DC9BCE1-94DE-470B-8B3C-4E7F6F0D26A3}</c15:txfldGUID>
                      <c15:f>[1]公会計指標分析・財政指標組合せ分析表!$BX$50</c15:f>
                      <c15:dlblFieldTableCache>
                        <c:ptCount val="1"/>
                        <c:pt idx="0">
                          <c:v>H29</c:v>
                        </c:pt>
                      </c15:dlblFieldTableCache>
                    </c15:dlblFTEntry>
                  </c15:dlblFieldTable>
                  <c15:showDataLabelsRange val="0"/>
                </c:ext>
              </c:extLst>
            </c:dLbl>
            <c:dLbl>
              <c:idx val="16"/>
              <c:layout/>
              <c:tx>
                <c:strRef>
                  <c:f>[1]公会計指標分析・財政指標組合せ分析表!$CF$50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39F-4316-AA6E-0E60B2E7AB10}"/>
                </c:ext>
                <c:ext xmlns:c15="http://schemas.microsoft.com/office/drawing/2012/chart" uri="{CE6537A1-D6FC-4f65-9D91-7224C49458BB}">
                  <c15:layout/>
                  <c15:dlblFieldTable>
                    <c15:dlblFTEntry>
                      <c15:txfldGUID>{1F4D51D7-0059-41B4-851A-14FBF132424D}</c15:txfldGUID>
                      <c15:f>[1]公会計指標分析・財政指標組合せ分析表!$CF$50</c15:f>
                      <c15:dlblFieldTableCache>
                        <c:ptCount val="1"/>
                        <c:pt idx="0">
                          <c:v>H30</c:v>
                        </c:pt>
                      </c15:dlblFieldTableCache>
                    </c15:dlblFTEntry>
                  </c15:dlblFieldTable>
                  <c15:showDataLabelsRange val="0"/>
                </c:ext>
              </c:extLst>
            </c:dLbl>
            <c:dLbl>
              <c:idx val="24"/>
              <c:layout/>
              <c:tx>
                <c:strRef>
                  <c:f>[1]公会計指標分析・財政指標組合せ分析表!$CN$50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39F-4316-AA6E-0E60B2E7AB10}"/>
                </c:ext>
                <c:ext xmlns:c15="http://schemas.microsoft.com/office/drawing/2012/chart" uri="{CE6537A1-D6FC-4f65-9D91-7224C49458BB}">
                  <c15:layout/>
                  <c15:dlblFieldTable>
                    <c15:dlblFTEntry>
                      <c15:txfldGUID>{D3AD6D4B-EB52-4C5F-AF38-3907EBE80251}</c15:txfldGUID>
                      <c15:f>[1]公会計指標分析・財政指標組合せ分析表!$CN$50</c15:f>
                      <c15:dlblFieldTableCache>
                        <c:ptCount val="1"/>
                        <c:pt idx="0">
                          <c:v>R01</c:v>
                        </c:pt>
                      </c15:dlblFieldTableCache>
                    </c15:dlblFTEntry>
                  </c15:dlblFieldTable>
                  <c15:showDataLabelsRange val="0"/>
                </c:ext>
              </c:extLst>
            </c:dLbl>
            <c:dLbl>
              <c:idx val="32"/>
              <c:layout/>
              <c:tx>
                <c:strRef>
                  <c:f>[1]公会計指標分析・財政指標組合せ分析表!$CV$50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39F-4316-AA6E-0E60B2E7AB10}"/>
                </c:ext>
                <c:ext xmlns:c15="http://schemas.microsoft.com/office/drawing/2012/chart" uri="{CE6537A1-D6FC-4f65-9D91-7224C49458BB}">
                  <c15:layout/>
                  <c15:dlblFieldTable>
                    <c15:dlblFTEntry>
                      <c15:txfldGUID>{5CAC5042-73E8-4741-AD68-6CCBDEF89A72}</c15:txfldGUID>
                      <c15:f>[1]公会計指標分析・財政指標組合せ分析表!$CV$50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#,##0.0;"▲ "#,##0.0</c:formatCode>
                <c:ptCount val="40"/>
                <c:pt idx="0">
                  <c:v>60.4</c:v>
                </c:pt>
                <c:pt idx="8">
                  <c:v>59.4</c:v>
                </c:pt>
                <c:pt idx="16">
                  <c:v>60.2</c:v>
                </c:pt>
                <c:pt idx="24">
                  <c:v>61.5</c:v>
                </c:pt>
                <c:pt idx="32">
                  <c:v>62.8</c:v>
                </c:pt>
              </c:numCache>
            </c:numRef>
          </c:xVal>
          <c:yVal>
            <c:numRef>
              <c:f>[1]公会計指標分析・財政指標組合せ分析表!$BP$55:$DC$55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839F-4316-AA6E-0E60B2E7AB10}"/>
            </c:ext>
          </c:extLst>
        </c:ser>
        <c:dLbls>
          <c:showLegendKey val="0"/>
          <c:showVal val="1"/>
          <c:showCatName val="0"/>
          <c:showSerName val="0"/>
          <c:showPercent val="0"/>
          <c:showBubbleSize val="0"/>
        </c:dLbls>
        <c:axId val="615000304"/>
        <c:axId val="614999128"/>
      </c:scatterChart>
      <c:valAx>
        <c:axId val="615000304"/>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4999128"/>
        <c:crosses val="autoZero"/>
        <c:crossBetween val="midCat"/>
      </c:valAx>
      <c:valAx>
        <c:axId val="614999128"/>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15000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FBE-43EA-9356-DBB492152151}"/>
                </c:ext>
                <c:ext xmlns:c15="http://schemas.microsoft.com/office/drawing/2012/chart" uri="{CE6537A1-D6FC-4f65-9D91-7224C49458BB}">
                  <c15:layout/>
                  <c15:dlblFieldTable>
                    <c15:dlblFTEntry>
                      <c15:txfldGUID>{E0FD52CE-0A63-4FF4-A6BB-B67C3636769B}</c15:txfldGUID>
                      <c15:f>[1]公会計指標分析・財政指標組合せ分析表!$BP$72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FBE-43EA-9356-DBB492152151}"/>
                </c:ext>
                <c:ext xmlns:c15="http://schemas.microsoft.com/office/drawing/2012/chart" uri="{CE6537A1-D6FC-4f65-9D91-7224C49458BB}">
                  <c15:dlblFieldTable>
                    <c15:dlblFTEntry>
                      <c15:txfldGUID>{FED49E45-0871-4189-816C-172AF7710826}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FBE-43EA-9356-DBB492152151}"/>
                </c:ext>
                <c:ext xmlns:c15="http://schemas.microsoft.com/office/drawing/2012/chart" uri="{CE6537A1-D6FC-4f65-9D91-7224C49458BB}">
                  <c15:dlblFieldTable>
                    <c15:dlblFTEntry>
                      <c15:txfldGUID>{64D31F12-91D7-4385-B688-54AE863EFDEF}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FBE-43EA-9356-DBB492152151}"/>
                </c:ext>
                <c:ext xmlns:c15="http://schemas.microsoft.com/office/drawing/2012/chart" uri="{CE6537A1-D6FC-4f65-9D91-7224C49458BB}">
                  <c15:dlblFieldTable>
                    <c15:dlblFTEntry>
                      <c15:txfldGUID>{95DBE2C8-CFB6-4812-A76B-63296C1670EB}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FBE-43EA-9356-DBB492152151}"/>
                </c:ext>
                <c:ext xmlns:c15="http://schemas.microsoft.com/office/drawing/2012/chart" uri="{CE6537A1-D6FC-4f65-9D91-7224C49458BB}">
                  <c15:dlblFieldTable>
                    <c15:dlblFTEntry>
                      <c15:txfldGUID>{252D2CB4-FAF8-40EE-A872-F66441D2E5B1}</c15:txfldGUID>
                      <c15:f>#REF!</c15:f>
                      <c15:dlblFieldTableCache>
                        <c:ptCount val="1"/>
                        <c:pt idx="0">
                          <c:v>#REF!</c:v>
                        </c:pt>
                      </c15:dlblFieldTableCache>
                    </c15:dlblFTEntry>
                  </c15:dlblFieldTable>
                  <c15:showDataLabelsRange val="0"/>
                </c:ext>
              </c:extLst>
            </c:dLbl>
            <c:dLbl>
              <c:idx val="8"/>
              <c:layout/>
              <c:tx>
                <c:strRef>
                  <c:f>[1]公会計指標分析・財政指標組合せ分析表!$BX$72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FBE-43EA-9356-DBB492152151}"/>
                </c:ext>
                <c:ext xmlns:c15="http://schemas.microsoft.com/office/drawing/2012/chart" uri="{CE6537A1-D6FC-4f65-9D91-7224C49458BB}">
                  <c15:layout/>
                  <c15:dlblFieldTable>
                    <c15:dlblFTEntry>
                      <c15:txfldGUID>{D3BD3459-69D7-4B24-9482-99D110F3C3A2}</c15:txfldGUID>
                      <c15:f>[1]公会計指標分析・財政指標組合せ分析表!$BX$72</c15:f>
                      <c15:dlblFieldTableCache>
                        <c:ptCount val="1"/>
                        <c:pt idx="0">
                          <c:v>H29</c:v>
                        </c:pt>
                      </c15:dlblFieldTableCache>
                    </c15:dlblFTEntry>
                  </c15:dlblFieldTable>
                  <c15:showDataLabelsRange val="0"/>
                </c:ext>
              </c:extLst>
            </c:dLbl>
            <c:dLbl>
              <c:idx val="16"/>
              <c:layout/>
              <c:tx>
                <c:strRef>
                  <c:f>[1]公会計指標分析・財政指標組合せ分析表!$CF$72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FBE-43EA-9356-DBB492152151}"/>
                </c:ext>
                <c:ext xmlns:c15="http://schemas.microsoft.com/office/drawing/2012/chart" uri="{CE6537A1-D6FC-4f65-9D91-7224C49458BB}">
                  <c15:layout/>
                  <c15:dlblFieldTable>
                    <c15:dlblFTEntry>
                      <c15:txfldGUID>{1AD69B8A-14E2-45F0-B08B-7D3C288B2639}</c15:txfldGUID>
                      <c15:f>[1]公会計指標分析・財政指標組合せ分析表!$CF$72</c15:f>
                      <c15:dlblFieldTableCache>
                        <c:ptCount val="1"/>
                        <c:pt idx="0">
                          <c:v>H30</c:v>
                        </c:pt>
                      </c15:dlblFieldTableCache>
                    </c15:dlblFTEntry>
                  </c15:dlblFieldTable>
                  <c15:showDataLabelsRange val="0"/>
                </c:ext>
              </c:extLst>
            </c:dLbl>
            <c:dLbl>
              <c:idx val="24"/>
              <c:layout/>
              <c:tx>
                <c:strRef>
                  <c:f>[1]公会計指標分析・財政指標組合せ分析表!$CN$72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FBE-43EA-9356-DBB492152151}"/>
                </c:ext>
                <c:ext xmlns:c15="http://schemas.microsoft.com/office/drawing/2012/chart" uri="{CE6537A1-D6FC-4f65-9D91-7224C49458BB}">
                  <c15:layout/>
                  <c15:dlblFieldTable>
                    <c15:dlblFTEntry>
                      <c15:txfldGUID>{BCF633A6-5133-445B-9177-A373D070C508}</c15:txfldGUID>
                      <c15:f>[1]公会計指標分析・財政指標組合せ分析表!$CN$72</c15:f>
                      <c15:dlblFieldTableCache>
                        <c:ptCount val="1"/>
                        <c:pt idx="0">
                          <c:v>R01</c:v>
                        </c:pt>
                      </c15:dlblFieldTableCache>
                    </c15:dlblFTEntry>
                  </c15:dlblFieldTable>
                  <c15:showDataLabelsRange val="0"/>
                </c:ext>
              </c:extLst>
            </c:dLbl>
            <c:dLbl>
              <c:idx val="32"/>
              <c:layout/>
              <c:tx>
                <c:strRef>
                  <c:f>[1]公会計指標分析・財政指標組合せ分析表!$CV$72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FBE-43EA-9356-DBB492152151}"/>
                </c:ext>
                <c:ext xmlns:c15="http://schemas.microsoft.com/office/drawing/2012/chart" uri="{CE6537A1-D6FC-4f65-9D91-7224C49458BB}">
                  <c15:layout/>
                  <c15:dlblFieldTable>
                    <c15:dlblFTEntry>
                      <c15:txfldGUID>{E9DFE4AA-378C-466B-907A-039FCA94A9DB}</c15:txfldGUID>
                      <c15:f>[1]公会計指標分析・財政指標組合せ分析表!$CV$72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#,##0.0;"▲ "#,##0.0</c:formatCode>
                <c:ptCount val="40"/>
                <c:pt idx="0">
                  <c:v>5.6</c:v>
                </c:pt>
                <c:pt idx="8">
                  <c:v>5.6</c:v>
                </c:pt>
                <c:pt idx="16">
                  <c:v>5.9</c:v>
                </c:pt>
                <c:pt idx="24">
                  <c:v>6.5</c:v>
                </c:pt>
                <c:pt idx="32">
                  <c:v>7.3</c:v>
                </c:pt>
              </c:numCache>
            </c:numRef>
          </c:xVal>
          <c:yVal>
            <c:numRef>
              <c:f>[1]公会計指標分析・財政指標組合せ分析表!$BP$73:$DC$73</c:f>
              <c:numCache>
                <c:formatCode>#,##0.0;"▲ "#,##0.0</c:formatCode>
                <c:ptCount val="40"/>
                <c:pt idx="0">
                  <c:v>54.5</c:v>
                </c:pt>
                <c:pt idx="8">
                  <c:v>58.9</c:v>
                </c:pt>
                <c:pt idx="16">
                  <c:v>62.8</c:v>
                </c:pt>
                <c:pt idx="24">
                  <c:v>66</c:v>
                </c:pt>
                <c:pt idx="32">
                  <c:v>65.900000000000006</c:v>
                </c:pt>
              </c:numCache>
            </c:numRef>
          </c:yVal>
          <c:smooth val="0"/>
          <c:extLst xmlns:c16r2="http://schemas.microsoft.com/office/drawing/2015/06/chart">
            <c:ext xmlns:c16="http://schemas.microsoft.com/office/drawing/2014/chart" uri="{C3380CC4-5D6E-409C-BE32-E72D297353CC}">
              <c16:uniqueId val="{00000009-6FBE-43EA-9356-DBB492152151}"/>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FBE-43EA-9356-DBB492152151}"/>
                </c:ext>
                <c:ext xmlns:c15="http://schemas.microsoft.com/office/drawing/2012/chart" uri="{CE6537A1-D6FC-4f65-9D91-7224C49458BB}">
                  <c15:layout/>
                  <c15:dlblFieldTable>
                    <c15:dlblFTEntry>
                      <c15:txfldGUID>{631E315C-1BFE-4DE8-AC7E-98FBE5F9EF89}</c15:txfldGUID>
                      <c15:f>[1]公会計指標分析・財政指標組合せ分析表!$BP$72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FBE-43EA-9356-DBB492152151}"/>
                </c:ext>
                <c:ext xmlns:c15="http://schemas.microsoft.com/office/drawing/2012/chart" uri="{CE6537A1-D6FC-4f65-9D91-7224C49458BB}">
                  <c15:dlblFieldTable>
                    <c15:dlblFTEntry>
                      <c15:txfldGUID>{CAF91BAD-52DD-453A-A05B-CA87B33D829A}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FBE-43EA-9356-DBB492152151}"/>
                </c:ext>
                <c:ext xmlns:c15="http://schemas.microsoft.com/office/drawing/2012/chart" uri="{CE6537A1-D6FC-4f65-9D91-7224C49458BB}">
                  <c15:dlblFieldTable>
                    <c15:dlblFTEntry>
                      <c15:txfldGUID>{C89EAEC5-0A36-4A41-AA4A-E9A15785DF2C}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FBE-43EA-9356-DBB492152151}"/>
                </c:ext>
                <c:ext xmlns:c15="http://schemas.microsoft.com/office/drawing/2012/chart" uri="{CE6537A1-D6FC-4f65-9D91-7224C49458BB}">
                  <c15:dlblFieldTable>
                    <c15:dlblFTEntry>
                      <c15:txfldGUID>{125AA00B-7487-4D63-8108-0F547DB6827E}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FBE-43EA-9356-DBB492152151}"/>
                </c:ext>
                <c:ext xmlns:c15="http://schemas.microsoft.com/office/drawing/2012/chart" uri="{CE6537A1-D6FC-4f65-9D91-7224C49458BB}">
                  <c15:dlblFieldTable>
                    <c15:dlblFTEntry>
                      <c15:txfldGUID>{9742A17F-24AF-4C02-BB7C-70F5EBB149DC}</c15:txfldGUID>
                      <c15:f>#REF!</c15:f>
                      <c15:dlblFieldTableCache>
                        <c:ptCount val="1"/>
                        <c:pt idx="0">
                          <c:v>#REF!</c:v>
                        </c:pt>
                      </c15:dlblFieldTableCache>
                    </c15:dlblFTEntry>
                  </c15:dlblFieldTable>
                  <c15:showDataLabelsRange val="0"/>
                </c:ext>
              </c:extLst>
            </c:dLbl>
            <c:dLbl>
              <c:idx val="8"/>
              <c:layout/>
              <c:tx>
                <c:strRef>
                  <c:f>[1]公会計指標分析・財政指標組合せ分析表!$BX$72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FBE-43EA-9356-DBB492152151}"/>
                </c:ext>
                <c:ext xmlns:c15="http://schemas.microsoft.com/office/drawing/2012/chart" uri="{CE6537A1-D6FC-4f65-9D91-7224C49458BB}">
                  <c15:layout/>
                  <c15:dlblFieldTable>
                    <c15:dlblFTEntry>
                      <c15:txfldGUID>{673F9569-B2C7-40D0-89CF-9F3F76543F54}</c15:txfldGUID>
                      <c15:f>[1]公会計指標分析・財政指標組合せ分析表!$BX$72</c15:f>
                      <c15:dlblFieldTableCache>
                        <c:ptCount val="1"/>
                        <c:pt idx="0">
                          <c:v>H29</c:v>
                        </c:pt>
                      </c15:dlblFieldTableCache>
                    </c15:dlblFTEntry>
                  </c15:dlblFieldTable>
                  <c15:showDataLabelsRange val="0"/>
                </c:ext>
              </c:extLst>
            </c:dLbl>
            <c:dLbl>
              <c:idx val="16"/>
              <c:layout/>
              <c:tx>
                <c:strRef>
                  <c:f>[1]公会計指標分析・財政指標組合せ分析表!$CF$72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FBE-43EA-9356-DBB492152151}"/>
                </c:ext>
                <c:ext xmlns:c15="http://schemas.microsoft.com/office/drawing/2012/chart" uri="{CE6537A1-D6FC-4f65-9D91-7224C49458BB}">
                  <c15:layout/>
                  <c15:dlblFieldTable>
                    <c15:dlblFTEntry>
                      <c15:txfldGUID>{9A2EA99B-AE37-4818-A81B-94A2653DD691}</c15:txfldGUID>
                      <c15:f>[1]公会計指標分析・財政指標組合せ分析表!$CF$72</c15:f>
                      <c15:dlblFieldTableCache>
                        <c:ptCount val="1"/>
                        <c:pt idx="0">
                          <c:v>H30</c:v>
                        </c:pt>
                      </c15:dlblFieldTableCache>
                    </c15:dlblFTEntry>
                  </c15:dlblFieldTable>
                  <c15:showDataLabelsRange val="0"/>
                </c:ext>
              </c:extLst>
            </c:dLbl>
            <c:dLbl>
              <c:idx val="24"/>
              <c:layout/>
              <c:tx>
                <c:strRef>
                  <c:f>[1]公会計指標分析・財政指標組合せ分析表!$CN$72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FBE-43EA-9356-DBB492152151}"/>
                </c:ext>
                <c:ext xmlns:c15="http://schemas.microsoft.com/office/drawing/2012/chart" uri="{CE6537A1-D6FC-4f65-9D91-7224C49458BB}">
                  <c15:layout/>
                  <c15:dlblFieldTable>
                    <c15:dlblFTEntry>
                      <c15:txfldGUID>{3C320EB2-B01F-47E4-9ED7-46BDCE1C4BFA}</c15:txfldGUID>
                      <c15:f>[1]公会計指標分析・財政指標組合せ分析表!$CN$72</c15:f>
                      <c15:dlblFieldTableCache>
                        <c:ptCount val="1"/>
                        <c:pt idx="0">
                          <c:v>R01</c:v>
                        </c:pt>
                      </c15:dlblFieldTableCache>
                    </c15:dlblFTEntry>
                  </c15:dlblFieldTable>
                  <c15:showDataLabelsRange val="0"/>
                </c:ext>
              </c:extLst>
            </c:dLbl>
            <c:dLbl>
              <c:idx val="32"/>
              <c:layout/>
              <c:tx>
                <c:strRef>
                  <c:f>[1]公会計指標分析・財政指標組合せ分析表!$CV$72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FBE-43EA-9356-DBB492152151}"/>
                </c:ext>
                <c:ext xmlns:c15="http://schemas.microsoft.com/office/drawing/2012/chart" uri="{CE6537A1-D6FC-4f65-9D91-7224C49458BB}">
                  <c15:layout/>
                  <c15:dlblFieldTable>
                    <c15:dlblFTEntry>
                      <c15:txfldGUID>{DBCB4EB8-8A09-4A02-A2F3-B7B23C261249}</c15:txfldGUID>
                      <c15:f>[1]公会計指標分析・財政指標組合せ分析表!$CV$72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#,##0.0;"▲ "#,##0.0</c:formatCode>
                <c:ptCount val="40"/>
                <c:pt idx="0">
                  <c:v>6.9</c:v>
                </c:pt>
                <c:pt idx="8">
                  <c:v>6.6</c:v>
                </c:pt>
                <c:pt idx="16">
                  <c:v>6.4</c:v>
                </c:pt>
                <c:pt idx="24">
                  <c:v>6.3</c:v>
                </c:pt>
                <c:pt idx="32">
                  <c:v>6.2</c:v>
                </c:pt>
              </c:numCache>
            </c:numRef>
          </c:xVal>
          <c:yVal>
            <c:numRef>
              <c:f>[1]公会計指標分析・財政指標組合せ分析表!$BP$77:$DC$77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6FBE-43EA-9356-DBB492152151}"/>
            </c:ext>
          </c:extLst>
        </c:ser>
        <c:dLbls>
          <c:showLegendKey val="0"/>
          <c:showVal val="1"/>
          <c:showCatName val="0"/>
          <c:showSerName val="0"/>
          <c:showPercent val="0"/>
          <c:showBubbleSize val="0"/>
        </c:dLbls>
        <c:axId val="615004224"/>
        <c:axId val="615000696"/>
      </c:scatterChart>
      <c:valAx>
        <c:axId val="615004224"/>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5000696"/>
        <c:crosses val="autoZero"/>
        <c:crossBetween val="midCat"/>
      </c:valAx>
      <c:valAx>
        <c:axId val="615000696"/>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150042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令和２年度における実質公債費比率の分子は１，６９２百万円となっている。元利償還金等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においては、地方道路等整備事業債などの償還終了がある一方、合併特例債や臨時財政対策債の増などにより、全体で元利償還金が２５２百万円の増加となっているほか、分流式下水道に要する経費などで下水道事業に係る繰入金が増となるため、全体で増額となった。一方、元利償還金等から控除する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においては、合併特例事業債や過疎対策事業債、臨時財政対策債など交付税措置の割合が高い地方債を活用したため、算入公債費等が増となっている。これらの理由により、実質公債費比率の分子は前年度より２２９百万円の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緊急度や住民ニーズを的確に捉えた事業の選択と集中を徹底し、地方債残高に注視しながら公債費と新規発行額の均衡を図りつつ、交付税措置のある市債を計画的に活用して適正な財政運営に努めていく。</a:t>
          </a: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令和２年度における将来負担比率の分子は１３，４１７百万円となっている。将来負担額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においては、辺地債、猶予特例債、減収補てん債などの新たな発行はあるものの、合併特例債や臨時財政対策債などの償還が進んだことにより現在高は減少し、全体で１，３９６百万円の減となっている。一方、将来負担額から控除する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においては、財政調整基金や減債基金の取り崩しを行わず森林整備基金等の積み立てを行ったため充当可能基金は増となったが、都市計画税、公営住宅使用料などの充当可能特定収入が減少し、市債残高の減少に伴い交付税算入額も減少することから、全体で１，７０３百万円の減となった。これらの理由により、将来負担比率の分子は前年度より３０６百万円の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地方債への過度な依存は避けなければならないことから、緊急度や住民ニーズを的確に捉えた事業の選択と集中を徹底し、交付税措置のある市債の計画的な活用を図りながら、適正な財政運営に努めていく。</a:t>
          </a:r>
          <a:endParaRPr kumimoji="1" lang="en-US" altLang="ja-JP"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栃木県日光市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への積み立ては、一般寄附や、預金利子、債券運用よる運用益等を各基金に積み立てた一方、日光産業団地区画購入事業費用や公共施設マネジメント計画に基づく公共施設の統廃合や長寿命化事業のため「合併振興基金」から１，１０３百万円、高齢者の福祉施策の推進に資する事業に要する経費に充てるため「高齢者福祉基金」から４０百万円などを取り崩した結果、基金全体として１，０２７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町村合併による財政措置が終了し、今後来たるべき人口減少による市税の減収や公共施設の老朽化に伴う大規模事業に備えつつ、行政サービスの水準を維持し、持続可能な行政運営を行うため、「日光市長期財政の収支見通し」（令和３年１０月改定）に基づく財政健全化の取組みを着実に実施し、「第２次日光市総合計画後期基本計画」の目標とした財政調整基金残高１５億円以上（標準財政規模の５％）を毎年度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・合併振興基金：市民の連帯の強化、地域振興並びに公共施設の適正配置及び長寿命化に関する事業の推進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・庁舎整備基金：庁舎の整備に関する事業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・高齢者福祉基金：高齢者の福祉施策の推進に資する事業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・ふるさと日光応援基金：日光市をふるさととして応援しようとする個人又は法人その他の団体からの寄附金の適正な管理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・地域医療整備基金：市内における産科又は小児科の医療施設又は設備の整備等、地域における医療体制の充実を図るための事業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・合併振興基金：日光産業団地区画購入事業費用や公共施設マネジメント計画に基づく公共施設の統廃合や長寿命化事業のため、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１，１０３百万円を取り崩したことによる減少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・庁舎整備基金：庁舎の整備に要する経費に充てるため１６百万円を取り崩したことによる減少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・高齢者福祉基金：高齢者の福祉施策の推進に資する事業に要する経費に充てるため４０百万円を取り崩したことによる減少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・ふるさと日光応援基金：ふるさと応援寄附金の返礼品取扱事業者数を充実したことに伴う寄附金の増加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・合併振興基金：公共施設マネジメント計画に基づく公共施設の統廃合や長寿命化事業の実施などに伴い、今後も減少が見込まれる。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・庁舎整備基金：老朽化した庁舎の整備等の実施に伴い、今後も減少が見込まれる。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・高齢者福祉基金：高齢者福祉施設等の整備・改修に伴い、今後も減少が見込まれる。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・ふるさと日光応援基金：令和３年度ふるさと寄附金の返戻事業に充てるため、３３３百万円の取り崩しが見込まれる。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・地域医療整備基金：令和元年度末時点において、産科又は小児科の医療施設・設備の整備予定は無いため、増減は無い見込み。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による経常的な事業の実施見送りや、コロナ対策の国庫支出金の増加、地方消費税交付金の増加などの要因により収支が改善し、最終的な収支の状況から取り崩しを取りやめ、一般寄附金、預金利子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・後年度の財源不足や災害等の緊急事態に備えるため、中長期の財政見通しに基づき計画的に基金残高を管理していく。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による経常的な事業の実施見送りや、コロナ対策の国庫支出金の増加、地方消費税交付金の増加などの要因により収支が改善し、最終的な収支の状況から取り崩しを取りやめ、預金利子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事業など大型施設整備の財源として多額の合併特例事業債を発行したことから、公債費はしばらく高止まりすることが予想され、これに備えて積立てを行ってきた。庁舎整備事業などの元金償還が本格化する令和３年度以降の公債費の財政負担を考慮し、「減債基金」の有効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80,168
79,114
1,449.83
52,317,233
51,247,288
873,303
25,103,880
58,889,311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年度決算における有形固定資産減価償却率は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ポイント増加した。これは、庁舎の建替など大規模な整備事業が一段落し、新庁舎の減価償却が開始されたことなどが理由と考えられる。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また、類似団体平均と比べると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ポイント高く、日光市の所有する施設の老朽化が著しいことを示している。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a:extLst>
            <a:ext uri="{FF2B5EF4-FFF2-40B4-BE49-F238E27FC236}">
              <a16:creationId xmlns="" xmlns:a16="http://schemas.microsoft.com/office/drawing/2014/main" id="{00000000-0008-0000-0000-000043000000}"/>
            </a:ext>
          </a:extLst>
        </xdr:cNvPr>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a:extLst>
            <a:ext uri="{FF2B5EF4-FFF2-40B4-BE49-F238E27FC236}">
              <a16:creationId xmlns="" xmlns:a16="http://schemas.microsoft.com/office/drawing/2014/main" id="{00000000-0008-0000-0000-000044000000}"/>
            </a:ext>
          </a:extLst>
        </xdr:cNvPr>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a:extLst>
            <a:ext uri="{FF2B5EF4-FFF2-40B4-BE49-F238E27FC236}">
              <a16:creationId xmlns="" xmlns:a16="http://schemas.microsoft.com/office/drawing/2014/main" id="{00000000-0008-0000-0000-000045000000}"/>
            </a:ext>
          </a:extLst>
        </xdr:cNvPr>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a:extLst>
            <a:ext uri="{FF2B5EF4-FFF2-40B4-BE49-F238E27FC236}">
              <a16:creationId xmlns="" xmlns:a16="http://schemas.microsoft.com/office/drawing/2014/main" id="{00000000-0008-0000-0000-000046000000}"/>
            </a:ext>
          </a:extLst>
        </xdr:cNvPr>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a:extLst>
            <a:ext uri="{FF2B5EF4-FFF2-40B4-BE49-F238E27FC236}">
              <a16:creationId xmlns="" xmlns:a16="http://schemas.microsoft.com/office/drawing/2014/main" id="{00000000-0008-0000-0000-000047000000}"/>
            </a:ext>
          </a:extLst>
        </xdr:cNvPr>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 xmlns:a16="http://schemas.microsoft.com/office/drawing/2014/main" id="{00000000-0008-0000-0000-000048000000}"/>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 xmlns:a16="http://schemas.microsoft.com/office/drawing/2014/main" id="{00000000-0008-0000-0000-000049000000}"/>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a:extLst>
            <a:ext uri="{FF2B5EF4-FFF2-40B4-BE49-F238E27FC236}">
              <a16:creationId xmlns="" xmlns:a16="http://schemas.microsoft.com/office/drawing/2014/main" id="{00000000-0008-0000-0000-00004A000000}"/>
            </a:ext>
          </a:extLst>
        </xdr:cNvPr>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a:extLst>
            <a:ext uri="{FF2B5EF4-FFF2-40B4-BE49-F238E27FC236}">
              <a16:creationId xmlns="" xmlns:a16="http://schemas.microsoft.com/office/drawing/2014/main" id="{00000000-0008-0000-0000-00004B000000}"/>
            </a:ext>
          </a:extLst>
        </xdr:cNvPr>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a:extLst>
            <a:ext uri="{FF2B5EF4-FFF2-40B4-BE49-F238E27FC236}">
              <a16:creationId xmlns="" xmlns:a16="http://schemas.microsoft.com/office/drawing/2014/main" id="{00000000-0008-0000-0000-00004C000000}"/>
            </a:ext>
          </a:extLst>
        </xdr:cNvPr>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a:extLst>
            <a:ext uri="{FF2B5EF4-FFF2-40B4-BE49-F238E27FC236}">
              <a16:creationId xmlns="" xmlns:a16="http://schemas.microsoft.com/office/drawing/2014/main" id="{00000000-0008-0000-0000-00004D000000}"/>
            </a:ext>
          </a:extLst>
        </xdr:cNvPr>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88991</xdr:rowOff>
    </xdr:from>
    <xdr:to>
      <xdr:col>23</xdr:col>
      <xdr:colOff>136525</xdr:colOff>
      <xdr:row>34</xdr:row>
      <xdr:rowOff>19141</xdr:rowOff>
    </xdr:to>
    <xdr:sp macro="" textlink="">
      <xdr:nvSpPr>
        <xdr:cNvPr id="83" name="楕円 82">
          <a:extLst>
            <a:ext uri="{FF2B5EF4-FFF2-40B4-BE49-F238E27FC236}">
              <a16:creationId xmlns="" xmlns:a16="http://schemas.microsoft.com/office/drawing/2014/main" id="{00000000-0008-0000-0000-000053000000}"/>
            </a:ext>
          </a:extLst>
        </xdr:cNvPr>
        <xdr:cNvSpPr/>
      </xdr:nvSpPr>
      <xdr:spPr>
        <a:xfrm>
          <a:off x="4711700" y="651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67418</xdr:rowOff>
    </xdr:from>
    <xdr:ext cx="405111" cy="259045"/>
    <xdr:sp macro="" textlink="">
      <xdr:nvSpPr>
        <xdr:cNvPr id="84" name="有形固定資産減価償却率該当値テキスト">
          <a:extLst>
            <a:ext uri="{FF2B5EF4-FFF2-40B4-BE49-F238E27FC236}">
              <a16:creationId xmlns="" xmlns:a16="http://schemas.microsoft.com/office/drawing/2014/main" id="{00000000-0008-0000-0000-000054000000}"/>
            </a:ext>
          </a:extLst>
        </xdr:cNvPr>
        <xdr:cNvSpPr txBox="1"/>
      </xdr:nvSpPr>
      <xdr:spPr>
        <a:xfrm>
          <a:off x="4813300" y="6496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51979</xdr:rowOff>
    </xdr:from>
    <xdr:to>
      <xdr:col>19</xdr:col>
      <xdr:colOff>187325</xdr:colOff>
      <xdr:row>33</xdr:row>
      <xdr:rowOff>153580</xdr:rowOff>
    </xdr:to>
    <xdr:sp macro="" textlink="">
      <xdr:nvSpPr>
        <xdr:cNvPr id="85" name="楕円 84">
          <a:extLst>
            <a:ext uri="{FF2B5EF4-FFF2-40B4-BE49-F238E27FC236}">
              <a16:creationId xmlns="" xmlns:a16="http://schemas.microsoft.com/office/drawing/2014/main" id="{00000000-0008-0000-0000-000055000000}"/>
            </a:ext>
          </a:extLst>
        </xdr:cNvPr>
        <xdr:cNvSpPr/>
      </xdr:nvSpPr>
      <xdr:spPr>
        <a:xfrm>
          <a:off x="4000500" y="64813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102779</xdr:rowOff>
    </xdr:from>
    <xdr:to>
      <xdr:col>23</xdr:col>
      <xdr:colOff>85725</xdr:colOff>
      <xdr:row>33</xdr:row>
      <xdr:rowOff>139791</xdr:rowOff>
    </xdr:to>
    <xdr:cxnSp macro="">
      <xdr:nvCxnSpPr>
        <xdr:cNvPr id="86" name="直線コネクタ 85">
          <a:extLst>
            <a:ext uri="{FF2B5EF4-FFF2-40B4-BE49-F238E27FC236}">
              <a16:creationId xmlns="" xmlns:a16="http://schemas.microsoft.com/office/drawing/2014/main" id="{00000000-0008-0000-0000-000056000000}"/>
            </a:ext>
          </a:extLst>
        </xdr:cNvPr>
        <xdr:cNvCxnSpPr/>
      </xdr:nvCxnSpPr>
      <xdr:spPr>
        <a:xfrm>
          <a:off x="4051300" y="6532154"/>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33474</xdr:rowOff>
    </xdr:from>
    <xdr:to>
      <xdr:col>15</xdr:col>
      <xdr:colOff>187325</xdr:colOff>
      <xdr:row>33</xdr:row>
      <xdr:rowOff>135074</xdr:rowOff>
    </xdr:to>
    <xdr:sp macro="" textlink="">
      <xdr:nvSpPr>
        <xdr:cNvPr id="87" name="楕円 86">
          <a:extLst>
            <a:ext uri="{FF2B5EF4-FFF2-40B4-BE49-F238E27FC236}">
              <a16:creationId xmlns="" xmlns:a16="http://schemas.microsoft.com/office/drawing/2014/main" id="{00000000-0008-0000-0000-000057000000}"/>
            </a:ext>
          </a:extLst>
        </xdr:cNvPr>
        <xdr:cNvSpPr/>
      </xdr:nvSpPr>
      <xdr:spPr>
        <a:xfrm>
          <a:off x="3238500" y="646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84274</xdr:rowOff>
    </xdr:from>
    <xdr:to>
      <xdr:col>19</xdr:col>
      <xdr:colOff>136525</xdr:colOff>
      <xdr:row>33</xdr:row>
      <xdr:rowOff>102779</xdr:rowOff>
    </xdr:to>
    <xdr:cxnSp macro="">
      <xdr:nvCxnSpPr>
        <xdr:cNvPr id="88" name="直線コネクタ 87">
          <a:extLst>
            <a:ext uri="{FF2B5EF4-FFF2-40B4-BE49-F238E27FC236}">
              <a16:creationId xmlns="" xmlns:a16="http://schemas.microsoft.com/office/drawing/2014/main" id="{00000000-0008-0000-0000-000058000000}"/>
            </a:ext>
          </a:extLst>
        </xdr:cNvPr>
        <xdr:cNvCxnSpPr/>
      </xdr:nvCxnSpPr>
      <xdr:spPr>
        <a:xfrm>
          <a:off x="3289300" y="6513649"/>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101328</xdr:rowOff>
    </xdr:from>
    <xdr:to>
      <xdr:col>11</xdr:col>
      <xdr:colOff>187325</xdr:colOff>
      <xdr:row>34</xdr:row>
      <xdr:rowOff>31478</xdr:rowOff>
    </xdr:to>
    <xdr:sp macro="" textlink="">
      <xdr:nvSpPr>
        <xdr:cNvPr id="89" name="楕円 88">
          <a:extLst>
            <a:ext uri="{FF2B5EF4-FFF2-40B4-BE49-F238E27FC236}">
              <a16:creationId xmlns="" xmlns:a16="http://schemas.microsoft.com/office/drawing/2014/main" id="{00000000-0008-0000-0000-000059000000}"/>
            </a:ext>
          </a:extLst>
        </xdr:cNvPr>
        <xdr:cNvSpPr/>
      </xdr:nvSpPr>
      <xdr:spPr>
        <a:xfrm>
          <a:off x="2476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84274</xdr:rowOff>
    </xdr:from>
    <xdr:to>
      <xdr:col>15</xdr:col>
      <xdr:colOff>136525</xdr:colOff>
      <xdr:row>33</xdr:row>
      <xdr:rowOff>152128</xdr:rowOff>
    </xdr:to>
    <xdr:cxnSp macro="">
      <xdr:nvCxnSpPr>
        <xdr:cNvPr id="90" name="直線コネクタ 89">
          <a:extLst>
            <a:ext uri="{FF2B5EF4-FFF2-40B4-BE49-F238E27FC236}">
              <a16:creationId xmlns="" xmlns:a16="http://schemas.microsoft.com/office/drawing/2014/main" id="{00000000-0008-0000-0000-00005A000000}"/>
            </a:ext>
          </a:extLst>
        </xdr:cNvPr>
        <xdr:cNvCxnSpPr/>
      </xdr:nvCxnSpPr>
      <xdr:spPr>
        <a:xfrm flipV="1">
          <a:off x="2527300" y="6513649"/>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34</xdr:row>
      <xdr:rowOff>816</xdr:rowOff>
    </xdr:from>
    <xdr:to>
      <xdr:col>7</xdr:col>
      <xdr:colOff>187325</xdr:colOff>
      <xdr:row>34</xdr:row>
      <xdr:rowOff>102416</xdr:rowOff>
    </xdr:to>
    <xdr:sp macro="" textlink="">
      <xdr:nvSpPr>
        <xdr:cNvPr id="91" name="楕円 90">
          <a:extLst>
            <a:ext uri="{FF2B5EF4-FFF2-40B4-BE49-F238E27FC236}">
              <a16:creationId xmlns="" xmlns:a16="http://schemas.microsoft.com/office/drawing/2014/main" id="{00000000-0008-0000-0000-00005B000000}"/>
            </a:ext>
          </a:extLst>
        </xdr:cNvPr>
        <xdr:cNvSpPr/>
      </xdr:nvSpPr>
      <xdr:spPr>
        <a:xfrm>
          <a:off x="1714500" y="66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152128</xdr:rowOff>
    </xdr:from>
    <xdr:to>
      <xdr:col>11</xdr:col>
      <xdr:colOff>136525</xdr:colOff>
      <xdr:row>34</xdr:row>
      <xdr:rowOff>51616</xdr:rowOff>
    </xdr:to>
    <xdr:cxnSp macro="">
      <xdr:nvCxnSpPr>
        <xdr:cNvPr id="92" name="直線コネクタ 91">
          <a:extLst>
            <a:ext uri="{FF2B5EF4-FFF2-40B4-BE49-F238E27FC236}">
              <a16:creationId xmlns="" xmlns:a16="http://schemas.microsoft.com/office/drawing/2014/main" id="{00000000-0008-0000-0000-00005C000000}"/>
            </a:ext>
          </a:extLst>
        </xdr:cNvPr>
        <xdr:cNvCxnSpPr/>
      </xdr:nvCxnSpPr>
      <xdr:spPr>
        <a:xfrm flipV="1">
          <a:off x="1765300" y="6581503"/>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3" name="n_1aveValue有形固定資産減価償却率">
          <a:extLst>
            <a:ext uri="{FF2B5EF4-FFF2-40B4-BE49-F238E27FC236}">
              <a16:creationId xmlns="" xmlns:a16="http://schemas.microsoft.com/office/drawing/2014/main" id="{00000000-0008-0000-0000-00005D000000}"/>
            </a:ext>
          </a:extLst>
        </xdr:cNvPr>
        <xdr:cNvSpPr txBox="1"/>
      </xdr:nvSpPr>
      <xdr:spPr>
        <a:xfrm>
          <a:off x="3836044" y="595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4" name="n_2aveValue有形固定資産減価償却率">
          <a:extLst>
            <a:ext uri="{FF2B5EF4-FFF2-40B4-BE49-F238E27FC236}">
              <a16:creationId xmlns="" xmlns:a16="http://schemas.microsoft.com/office/drawing/2014/main" id="{00000000-0008-0000-0000-00005E000000}"/>
            </a:ext>
          </a:extLst>
        </xdr:cNvPr>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5" name="n_3aveValue有形固定資産減価償却率">
          <a:extLst>
            <a:ext uri="{FF2B5EF4-FFF2-40B4-BE49-F238E27FC236}">
              <a16:creationId xmlns="" xmlns:a16="http://schemas.microsoft.com/office/drawing/2014/main" id="{00000000-0008-0000-0000-00005F000000}"/>
            </a:ext>
          </a:extLst>
        </xdr:cNvPr>
        <xdr:cNvSpPr txBox="1"/>
      </xdr:nvSpPr>
      <xdr:spPr>
        <a:xfrm>
          <a:off x="2324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96" name="n_4aveValue有形固定資産減価償却率">
          <a:extLst>
            <a:ext uri="{FF2B5EF4-FFF2-40B4-BE49-F238E27FC236}">
              <a16:creationId xmlns="" xmlns:a16="http://schemas.microsoft.com/office/drawing/2014/main" id="{00000000-0008-0000-0000-000060000000}"/>
            </a:ext>
          </a:extLst>
        </xdr:cNvPr>
        <xdr:cNvSpPr txBox="1"/>
      </xdr:nvSpPr>
      <xdr:spPr>
        <a:xfrm>
          <a:off x="1562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144706</xdr:rowOff>
    </xdr:from>
    <xdr:ext cx="405111" cy="259045"/>
    <xdr:sp macro="" textlink="">
      <xdr:nvSpPr>
        <xdr:cNvPr id="97" name="n_1mainValue有形固定資産減価償却率">
          <a:extLst>
            <a:ext uri="{FF2B5EF4-FFF2-40B4-BE49-F238E27FC236}">
              <a16:creationId xmlns="" xmlns:a16="http://schemas.microsoft.com/office/drawing/2014/main" id="{00000000-0008-0000-0000-000061000000}"/>
            </a:ext>
          </a:extLst>
        </xdr:cNvPr>
        <xdr:cNvSpPr txBox="1"/>
      </xdr:nvSpPr>
      <xdr:spPr>
        <a:xfrm>
          <a:off x="3836044" y="6574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126201</xdr:rowOff>
    </xdr:from>
    <xdr:ext cx="405111" cy="259045"/>
    <xdr:sp macro="" textlink="">
      <xdr:nvSpPr>
        <xdr:cNvPr id="98" name="n_2mainValue有形固定資産減価償却率">
          <a:extLst>
            <a:ext uri="{FF2B5EF4-FFF2-40B4-BE49-F238E27FC236}">
              <a16:creationId xmlns="" xmlns:a16="http://schemas.microsoft.com/office/drawing/2014/main" id="{00000000-0008-0000-0000-000062000000}"/>
            </a:ext>
          </a:extLst>
        </xdr:cNvPr>
        <xdr:cNvSpPr txBox="1"/>
      </xdr:nvSpPr>
      <xdr:spPr>
        <a:xfrm>
          <a:off x="3086744" y="6555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22605</xdr:rowOff>
    </xdr:from>
    <xdr:ext cx="405111" cy="259045"/>
    <xdr:sp macro="" textlink="">
      <xdr:nvSpPr>
        <xdr:cNvPr id="99" name="n_3mainValue有形固定資産減価償却率">
          <a:extLst>
            <a:ext uri="{FF2B5EF4-FFF2-40B4-BE49-F238E27FC236}">
              <a16:creationId xmlns="" xmlns:a16="http://schemas.microsoft.com/office/drawing/2014/main" id="{00000000-0008-0000-0000-000063000000}"/>
            </a:ext>
          </a:extLst>
        </xdr:cNvPr>
        <xdr:cNvSpPr txBox="1"/>
      </xdr:nvSpPr>
      <xdr:spPr>
        <a:xfrm>
          <a:off x="2324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93543</xdr:rowOff>
    </xdr:from>
    <xdr:ext cx="405111" cy="259045"/>
    <xdr:sp macro="" textlink="">
      <xdr:nvSpPr>
        <xdr:cNvPr id="100" name="n_4mainValue有形固定資産減価償却率">
          <a:extLst>
            <a:ext uri="{FF2B5EF4-FFF2-40B4-BE49-F238E27FC236}">
              <a16:creationId xmlns="" xmlns:a16="http://schemas.microsoft.com/office/drawing/2014/main" id="{00000000-0008-0000-0000-000064000000}"/>
            </a:ext>
          </a:extLst>
        </xdr:cNvPr>
        <xdr:cNvSpPr txBox="1"/>
      </xdr:nvSpPr>
      <xdr:spPr>
        <a:xfrm>
          <a:off x="1562744" y="6694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庁舎の建替などの大規模な整備事業が一段落するため、地方債現在高は平成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年度をピークに今後は減少傾向となる見込みである。これに伴い債務償還比率も減少が見込まれ、令和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年度は前年度比▲</a:t>
          </a:r>
          <a:r>
            <a:rPr kumimoji="1" lang="en-US" altLang="ja-JP" sz="1100">
              <a:latin typeface="ＭＳ Ｐゴシック" panose="020B0600070205080204" pitchFamily="50" charset="-128"/>
              <a:ea typeface="ＭＳ Ｐゴシック" panose="020B0600070205080204" pitchFamily="50" charset="-128"/>
            </a:rPr>
            <a:t>140.6</a:t>
          </a:r>
          <a:r>
            <a:rPr kumimoji="1" lang="ja-JP" altLang="en-US" sz="1100">
              <a:latin typeface="ＭＳ Ｐゴシック" panose="020B0600070205080204" pitchFamily="50" charset="-128"/>
              <a:ea typeface="ＭＳ Ｐゴシック" panose="020B0600070205080204" pitchFamily="50" charset="-128"/>
            </a:rPr>
            <a:t>ポイントとなったが、類似団体と比べ</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倍程度と依然として高い水準にあるため、市債の適正管理に努めていく。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 xmlns:a16="http://schemas.microsoft.com/office/drawing/2014/main" id="{00000000-0008-0000-00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 xmlns:a16="http://schemas.microsoft.com/office/drawing/2014/main" id="{00000000-0008-0000-00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 xmlns:a16="http://schemas.microsoft.com/office/drawing/2014/main" id="{00000000-0008-0000-00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 xmlns:a16="http://schemas.microsoft.com/office/drawing/2014/main" id="{00000000-0008-0000-00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 xmlns:a16="http://schemas.microsoft.com/office/drawing/2014/main" id="{00000000-0008-0000-00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 xmlns:a16="http://schemas.microsoft.com/office/drawing/2014/main" id="{00000000-0008-0000-00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 xmlns:a16="http://schemas.microsoft.com/office/drawing/2014/main" id="{00000000-0008-0000-00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 xmlns:a16="http://schemas.microsoft.com/office/drawing/2014/main" id="{00000000-0008-0000-00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 xmlns:a16="http://schemas.microsoft.com/office/drawing/2014/main" id="{00000000-0008-0000-00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 xmlns:a16="http://schemas.microsoft.com/office/drawing/2014/main" id="{00000000-0008-0000-00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a:extLst>
            <a:ext uri="{FF2B5EF4-FFF2-40B4-BE49-F238E27FC236}">
              <a16:creationId xmlns="" xmlns:a16="http://schemas.microsoft.com/office/drawing/2014/main" id="{00000000-0008-0000-0000-000081000000}"/>
            </a:ext>
          </a:extLst>
        </xdr:cNvPr>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a:extLst>
            <a:ext uri="{FF2B5EF4-FFF2-40B4-BE49-F238E27FC236}">
              <a16:creationId xmlns="" xmlns:a16="http://schemas.microsoft.com/office/drawing/2014/main" id="{00000000-0008-0000-0000-000082000000}"/>
            </a:ext>
          </a:extLst>
        </xdr:cNvPr>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a:extLst>
            <a:ext uri="{FF2B5EF4-FFF2-40B4-BE49-F238E27FC236}">
              <a16:creationId xmlns="" xmlns:a16="http://schemas.microsoft.com/office/drawing/2014/main" id="{00000000-0008-0000-0000-000083000000}"/>
            </a:ext>
          </a:extLst>
        </xdr:cNvPr>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 xmlns:a16="http://schemas.microsoft.com/office/drawing/2014/main" id="{00000000-0008-0000-00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 xmlns:a16="http://schemas.microsoft.com/office/drawing/2014/main" id="{00000000-0008-0000-00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a:extLst>
            <a:ext uri="{FF2B5EF4-FFF2-40B4-BE49-F238E27FC236}">
              <a16:creationId xmlns="" xmlns:a16="http://schemas.microsoft.com/office/drawing/2014/main" id="{00000000-0008-0000-0000-000086000000}"/>
            </a:ext>
          </a:extLst>
        </xdr:cNvPr>
        <xdr:cNvSpPr txBox="1"/>
      </xdr:nvSpPr>
      <xdr:spPr>
        <a:xfrm>
          <a:off x="14846300" y="586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a:extLst>
            <a:ext uri="{FF2B5EF4-FFF2-40B4-BE49-F238E27FC236}">
              <a16:creationId xmlns="" xmlns:a16="http://schemas.microsoft.com/office/drawing/2014/main" id="{00000000-0008-0000-0000-000087000000}"/>
            </a:ext>
          </a:extLst>
        </xdr:cNvPr>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a:extLst>
            <a:ext uri="{FF2B5EF4-FFF2-40B4-BE49-F238E27FC236}">
              <a16:creationId xmlns="" xmlns:a16="http://schemas.microsoft.com/office/drawing/2014/main" id="{00000000-0008-0000-0000-000088000000}"/>
            </a:ext>
          </a:extLst>
        </xdr:cNvPr>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a:extLst>
            <a:ext uri="{FF2B5EF4-FFF2-40B4-BE49-F238E27FC236}">
              <a16:creationId xmlns="" xmlns:a16="http://schemas.microsoft.com/office/drawing/2014/main" id="{00000000-0008-0000-0000-000089000000}"/>
            </a:ext>
          </a:extLst>
        </xdr:cNvPr>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a:extLst>
            <a:ext uri="{FF2B5EF4-FFF2-40B4-BE49-F238E27FC236}">
              <a16:creationId xmlns="" xmlns:a16="http://schemas.microsoft.com/office/drawing/2014/main" id="{00000000-0008-0000-0000-00008A000000}"/>
            </a:ext>
          </a:extLst>
        </xdr:cNvPr>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a:extLst>
            <a:ext uri="{FF2B5EF4-FFF2-40B4-BE49-F238E27FC236}">
              <a16:creationId xmlns="" xmlns:a16="http://schemas.microsoft.com/office/drawing/2014/main" id="{00000000-0008-0000-0000-00008B000000}"/>
            </a:ext>
          </a:extLst>
        </xdr:cNvPr>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143940</xdr:rowOff>
    </xdr:from>
    <xdr:to>
      <xdr:col>76</xdr:col>
      <xdr:colOff>73025</xdr:colOff>
      <xdr:row>33</xdr:row>
      <xdr:rowOff>74090</xdr:rowOff>
    </xdr:to>
    <xdr:sp macro="" textlink="">
      <xdr:nvSpPr>
        <xdr:cNvPr id="145" name="楕円 144">
          <a:extLst>
            <a:ext uri="{FF2B5EF4-FFF2-40B4-BE49-F238E27FC236}">
              <a16:creationId xmlns="" xmlns:a16="http://schemas.microsoft.com/office/drawing/2014/main" id="{00000000-0008-0000-0000-000091000000}"/>
            </a:ext>
          </a:extLst>
        </xdr:cNvPr>
        <xdr:cNvSpPr/>
      </xdr:nvSpPr>
      <xdr:spPr>
        <a:xfrm>
          <a:off x="14744700" y="64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122367</xdr:rowOff>
    </xdr:from>
    <xdr:ext cx="469744" cy="259045"/>
    <xdr:sp macro="" textlink="">
      <xdr:nvSpPr>
        <xdr:cNvPr id="146" name="債務償還比率該当値テキスト">
          <a:extLst>
            <a:ext uri="{FF2B5EF4-FFF2-40B4-BE49-F238E27FC236}">
              <a16:creationId xmlns="" xmlns:a16="http://schemas.microsoft.com/office/drawing/2014/main" id="{00000000-0008-0000-0000-000092000000}"/>
            </a:ext>
          </a:extLst>
        </xdr:cNvPr>
        <xdr:cNvSpPr txBox="1"/>
      </xdr:nvSpPr>
      <xdr:spPr>
        <a:xfrm>
          <a:off x="14846300" y="638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141132</xdr:rowOff>
    </xdr:from>
    <xdr:to>
      <xdr:col>72</xdr:col>
      <xdr:colOff>123825</xdr:colOff>
      <xdr:row>34</xdr:row>
      <xdr:rowOff>71282</xdr:rowOff>
    </xdr:to>
    <xdr:sp macro="" textlink="">
      <xdr:nvSpPr>
        <xdr:cNvPr id="147" name="楕円 146">
          <a:extLst>
            <a:ext uri="{FF2B5EF4-FFF2-40B4-BE49-F238E27FC236}">
              <a16:creationId xmlns="" xmlns:a16="http://schemas.microsoft.com/office/drawing/2014/main" id="{00000000-0008-0000-0000-000093000000}"/>
            </a:ext>
          </a:extLst>
        </xdr:cNvPr>
        <xdr:cNvSpPr/>
      </xdr:nvSpPr>
      <xdr:spPr>
        <a:xfrm>
          <a:off x="14033500" y="657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23290</xdr:rowOff>
    </xdr:from>
    <xdr:to>
      <xdr:col>76</xdr:col>
      <xdr:colOff>22225</xdr:colOff>
      <xdr:row>34</xdr:row>
      <xdr:rowOff>20482</xdr:rowOff>
    </xdr:to>
    <xdr:cxnSp macro="">
      <xdr:nvCxnSpPr>
        <xdr:cNvPr id="148" name="直線コネクタ 147">
          <a:extLst>
            <a:ext uri="{FF2B5EF4-FFF2-40B4-BE49-F238E27FC236}">
              <a16:creationId xmlns="" xmlns:a16="http://schemas.microsoft.com/office/drawing/2014/main" id="{00000000-0008-0000-0000-000094000000}"/>
            </a:ext>
          </a:extLst>
        </xdr:cNvPr>
        <xdr:cNvCxnSpPr/>
      </xdr:nvCxnSpPr>
      <xdr:spPr>
        <a:xfrm flipV="1">
          <a:off x="14084300" y="6452665"/>
          <a:ext cx="711200" cy="16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52324</xdr:rowOff>
    </xdr:from>
    <xdr:to>
      <xdr:col>68</xdr:col>
      <xdr:colOff>123825</xdr:colOff>
      <xdr:row>34</xdr:row>
      <xdr:rowOff>153924</xdr:rowOff>
    </xdr:to>
    <xdr:sp macro="" textlink="">
      <xdr:nvSpPr>
        <xdr:cNvPr id="149" name="楕円 148">
          <a:extLst>
            <a:ext uri="{FF2B5EF4-FFF2-40B4-BE49-F238E27FC236}">
              <a16:creationId xmlns="" xmlns:a16="http://schemas.microsoft.com/office/drawing/2014/main" id="{00000000-0008-0000-0000-000095000000}"/>
            </a:ext>
          </a:extLst>
        </xdr:cNvPr>
        <xdr:cNvSpPr/>
      </xdr:nvSpPr>
      <xdr:spPr>
        <a:xfrm>
          <a:off x="13271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20482</xdr:rowOff>
    </xdr:from>
    <xdr:to>
      <xdr:col>72</xdr:col>
      <xdr:colOff>73025</xdr:colOff>
      <xdr:row>34</xdr:row>
      <xdr:rowOff>103124</xdr:rowOff>
    </xdr:to>
    <xdr:cxnSp macro="">
      <xdr:nvCxnSpPr>
        <xdr:cNvPr id="150" name="直線コネクタ 149">
          <a:extLst>
            <a:ext uri="{FF2B5EF4-FFF2-40B4-BE49-F238E27FC236}">
              <a16:creationId xmlns="" xmlns:a16="http://schemas.microsoft.com/office/drawing/2014/main" id="{00000000-0008-0000-0000-000096000000}"/>
            </a:ext>
          </a:extLst>
        </xdr:cNvPr>
        <xdr:cNvCxnSpPr/>
      </xdr:nvCxnSpPr>
      <xdr:spPr>
        <a:xfrm flipV="1">
          <a:off x="13322300" y="6621307"/>
          <a:ext cx="762000" cy="8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86558</xdr:rowOff>
    </xdr:from>
    <xdr:to>
      <xdr:col>64</xdr:col>
      <xdr:colOff>123825</xdr:colOff>
      <xdr:row>34</xdr:row>
      <xdr:rowOff>16708</xdr:rowOff>
    </xdr:to>
    <xdr:sp macro="" textlink="">
      <xdr:nvSpPr>
        <xdr:cNvPr id="151" name="楕円 150">
          <a:extLst>
            <a:ext uri="{FF2B5EF4-FFF2-40B4-BE49-F238E27FC236}">
              <a16:creationId xmlns="" xmlns:a16="http://schemas.microsoft.com/office/drawing/2014/main" id="{00000000-0008-0000-0000-000097000000}"/>
            </a:ext>
          </a:extLst>
        </xdr:cNvPr>
        <xdr:cNvSpPr/>
      </xdr:nvSpPr>
      <xdr:spPr>
        <a:xfrm>
          <a:off x="12509500" y="651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137358</xdr:rowOff>
    </xdr:from>
    <xdr:to>
      <xdr:col>68</xdr:col>
      <xdr:colOff>73025</xdr:colOff>
      <xdr:row>34</xdr:row>
      <xdr:rowOff>103124</xdr:rowOff>
    </xdr:to>
    <xdr:cxnSp macro="">
      <xdr:nvCxnSpPr>
        <xdr:cNvPr id="152" name="直線コネクタ 151">
          <a:extLst>
            <a:ext uri="{FF2B5EF4-FFF2-40B4-BE49-F238E27FC236}">
              <a16:creationId xmlns="" xmlns:a16="http://schemas.microsoft.com/office/drawing/2014/main" id="{00000000-0008-0000-0000-000098000000}"/>
            </a:ext>
          </a:extLst>
        </xdr:cNvPr>
        <xdr:cNvCxnSpPr/>
      </xdr:nvCxnSpPr>
      <xdr:spPr>
        <a:xfrm>
          <a:off x="12560300" y="6566733"/>
          <a:ext cx="762000" cy="1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92914</xdr:rowOff>
    </xdr:from>
    <xdr:to>
      <xdr:col>60</xdr:col>
      <xdr:colOff>123825</xdr:colOff>
      <xdr:row>34</xdr:row>
      <xdr:rowOff>23064</xdr:rowOff>
    </xdr:to>
    <xdr:sp macro="" textlink="">
      <xdr:nvSpPr>
        <xdr:cNvPr id="153" name="楕円 152">
          <a:extLst>
            <a:ext uri="{FF2B5EF4-FFF2-40B4-BE49-F238E27FC236}">
              <a16:creationId xmlns="" xmlns:a16="http://schemas.microsoft.com/office/drawing/2014/main" id="{00000000-0008-0000-0000-000099000000}"/>
            </a:ext>
          </a:extLst>
        </xdr:cNvPr>
        <xdr:cNvSpPr/>
      </xdr:nvSpPr>
      <xdr:spPr>
        <a:xfrm>
          <a:off x="11747500" y="65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137358</xdr:rowOff>
    </xdr:from>
    <xdr:to>
      <xdr:col>64</xdr:col>
      <xdr:colOff>73025</xdr:colOff>
      <xdr:row>33</xdr:row>
      <xdr:rowOff>143714</xdr:rowOff>
    </xdr:to>
    <xdr:cxnSp macro="">
      <xdr:nvCxnSpPr>
        <xdr:cNvPr id="154" name="直線コネクタ 153">
          <a:extLst>
            <a:ext uri="{FF2B5EF4-FFF2-40B4-BE49-F238E27FC236}">
              <a16:creationId xmlns="" xmlns:a16="http://schemas.microsoft.com/office/drawing/2014/main" id="{00000000-0008-0000-0000-00009A000000}"/>
            </a:ext>
          </a:extLst>
        </xdr:cNvPr>
        <xdr:cNvCxnSpPr/>
      </xdr:nvCxnSpPr>
      <xdr:spPr>
        <a:xfrm flipV="1">
          <a:off x="11798300" y="6566733"/>
          <a:ext cx="762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a:extLst>
            <a:ext uri="{FF2B5EF4-FFF2-40B4-BE49-F238E27FC236}">
              <a16:creationId xmlns="" xmlns:a16="http://schemas.microsoft.com/office/drawing/2014/main" id="{00000000-0008-0000-0000-00009B000000}"/>
            </a:ext>
          </a:extLst>
        </xdr:cNvPr>
        <xdr:cNvSpPr txBox="1"/>
      </xdr:nvSpPr>
      <xdr:spPr>
        <a:xfrm>
          <a:off x="138367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a:extLst>
            <a:ext uri="{FF2B5EF4-FFF2-40B4-BE49-F238E27FC236}">
              <a16:creationId xmlns="" xmlns:a16="http://schemas.microsoft.com/office/drawing/2014/main" id="{00000000-0008-0000-0000-00009C000000}"/>
            </a:ext>
          </a:extLst>
        </xdr:cNvPr>
        <xdr:cNvSpPr txBox="1"/>
      </xdr:nvSpPr>
      <xdr:spPr>
        <a:xfrm>
          <a:off x="13087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a:extLst>
            <a:ext uri="{FF2B5EF4-FFF2-40B4-BE49-F238E27FC236}">
              <a16:creationId xmlns="" xmlns:a16="http://schemas.microsoft.com/office/drawing/2014/main" id="{00000000-0008-0000-0000-00009D000000}"/>
            </a:ext>
          </a:extLst>
        </xdr:cNvPr>
        <xdr:cNvSpPr txBox="1"/>
      </xdr:nvSpPr>
      <xdr:spPr>
        <a:xfrm>
          <a:off x="12325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a:extLst>
            <a:ext uri="{FF2B5EF4-FFF2-40B4-BE49-F238E27FC236}">
              <a16:creationId xmlns="" xmlns:a16="http://schemas.microsoft.com/office/drawing/2014/main" id="{00000000-0008-0000-0000-00009E000000}"/>
            </a:ext>
          </a:extLst>
        </xdr:cNvPr>
        <xdr:cNvSpPr txBox="1"/>
      </xdr:nvSpPr>
      <xdr:spPr>
        <a:xfrm>
          <a:off x="11563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62409</xdr:rowOff>
    </xdr:from>
    <xdr:ext cx="560923" cy="259045"/>
    <xdr:sp macro="" textlink="">
      <xdr:nvSpPr>
        <xdr:cNvPr id="159" name="n_1mainValue債務償還比率">
          <a:extLst>
            <a:ext uri="{FF2B5EF4-FFF2-40B4-BE49-F238E27FC236}">
              <a16:creationId xmlns="" xmlns:a16="http://schemas.microsoft.com/office/drawing/2014/main" id="{00000000-0008-0000-0000-00009F000000}"/>
            </a:ext>
          </a:extLst>
        </xdr:cNvPr>
        <xdr:cNvSpPr txBox="1"/>
      </xdr:nvSpPr>
      <xdr:spPr>
        <a:xfrm>
          <a:off x="13791138" y="66632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145051</xdr:rowOff>
    </xdr:from>
    <xdr:ext cx="560923" cy="259045"/>
    <xdr:sp macro="" textlink="">
      <xdr:nvSpPr>
        <xdr:cNvPr id="160" name="n_2mainValue債務償還比率">
          <a:extLst>
            <a:ext uri="{FF2B5EF4-FFF2-40B4-BE49-F238E27FC236}">
              <a16:creationId xmlns="" xmlns:a16="http://schemas.microsoft.com/office/drawing/2014/main" id="{00000000-0008-0000-0000-0000A0000000}"/>
            </a:ext>
          </a:extLst>
        </xdr:cNvPr>
        <xdr:cNvSpPr txBox="1"/>
      </xdr:nvSpPr>
      <xdr:spPr>
        <a:xfrm>
          <a:off x="13041838" y="67458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7835</xdr:rowOff>
    </xdr:from>
    <xdr:ext cx="560923" cy="259045"/>
    <xdr:sp macro="" textlink="">
      <xdr:nvSpPr>
        <xdr:cNvPr id="161" name="n_3mainValue債務償還比率">
          <a:extLst>
            <a:ext uri="{FF2B5EF4-FFF2-40B4-BE49-F238E27FC236}">
              <a16:creationId xmlns="" xmlns:a16="http://schemas.microsoft.com/office/drawing/2014/main" id="{00000000-0008-0000-0000-0000A1000000}"/>
            </a:ext>
          </a:extLst>
        </xdr:cNvPr>
        <xdr:cNvSpPr txBox="1"/>
      </xdr:nvSpPr>
      <xdr:spPr>
        <a:xfrm>
          <a:off x="12279838" y="66086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14191</xdr:rowOff>
    </xdr:from>
    <xdr:ext cx="560923" cy="259045"/>
    <xdr:sp macro="" textlink="">
      <xdr:nvSpPr>
        <xdr:cNvPr id="162" name="n_4mainValue債務償還比率">
          <a:extLst>
            <a:ext uri="{FF2B5EF4-FFF2-40B4-BE49-F238E27FC236}">
              <a16:creationId xmlns="" xmlns:a16="http://schemas.microsoft.com/office/drawing/2014/main" id="{00000000-0008-0000-0000-0000A2000000}"/>
            </a:ext>
          </a:extLst>
        </xdr:cNvPr>
        <xdr:cNvSpPr txBox="1"/>
      </xdr:nvSpPr>
      <xdr:spPr>
        <a:xfrm>
          <a:off x="11517838" y="6615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80,168
79,114
1,449.83
52,317,233
51,247,288
873,303
25,103,880
58,889,311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 xmlns:a16="http://schemas.microsoft.com/office/drawing/2014/main" id="{00000000-0008-0000-0100-00003A000000}"/>
            </a:ext>
          </a:extLst>
        </xdr:cNvPr>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 xmlns:a16="http://schemas.microsoft.com/office/drawing/2014/main" id="{00000000-0008-0000-0100-00003B000000}"/>
            </a:ext>
          </a:extLst>
        </xdr:cNvPr>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 xmlns:a16="http://schemas.microsoft.com/office/drawing/2014/main" id="{00000000-0008-0000-0100-00003C000000}"/>
            </a:ext>
          </a:extLst>
        </xdr:cNvPr>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a:extLst>
            <a:ext uri="{FF2B5EF4-FFF2-40B4-BE49-F238E27FC236}">
              <a16:creationId xmlns="" xmlns:a16="http://schemas.microsoft.com/office/drawing/2014/main" id="{00000000-0008-0000-0100-00003F000000}"/>
            </a:ext>
          </a:extLst>
        </xdr:cNvPr>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 xmlns:a16="http://schemas.microsoft.com/office/drawing/2014/main" id="{00000000-0008-0000-0100-000040000000}"/>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 xmlns:a16="http://schemas.microsoft.com/office/drawing/2014/main" id="{00000000-0008-0000-0100-000041000000}"/>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 xmlns:a16="http://schemas.microsoft.com/office/drawing/2014/main" id="{00000000-0008-0000-0100-000042000000}"/>
            </a:ext>
          </a:extLst>
        </xdr:cNvPr>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 xmlns:a16="http://schemas.microsoft.com/office/drawing/2014/main" id="{00000000-0008-0000-0100-000043000000}"/>
            </a:ext>
          </a:extLst>
        </xdr:cNvPr>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102144</xdr:rowOff>
    </xdr:from>
    <xdr:to>
      <xdr:col>24</xdr:col>
      <xdr:colOff>114300</xdr:colOff>
      <xdr:row>42</xdr:row>
      <xdr:rowOff>32294</xdr:rowOff>
    </xdr:to>
    <xdr:sp macro="" textlink="">
      <xdr:nvSpPr>
        <xdr:cNvPr id="74" name="楕円 73">
          <a:extLst>
            <a:ext uri="{FF2B5EF4-FFF2-40B4-BE49-F238E27FC236}">
              <a16:creationId xmlns="" xmlns:a16="http://schemas.microsoft.com/office/drawing/2014/main" id="{00000000-0008-0000-0100-00004A000000}"/>
            </a:ext>
          </a:extLst>
        </xdr:cNvPr>
        <xdr:cNvSpPr/>
      </xdr:nvSpPr>
      <xdr:spPr>
        <a:xfrm>
          <a:off x="45847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17071</xdr:rowOff>
    </xdr:from>
    <xdr:ext cx="405111" cy="259045"/>
    <xdr:sp macro="" textlink="">
      <xdr:nvSpPr>
        <xdr:cNvPr id="75" name="【道路】&#10;有形固定資産減価償却率該当値テキスト">
          <a:extLst>
            <a:ext uri="{FF2B5EF4-FFF2-40B4-BE49-F238E27FC236}">
              <a16:creationId xmlns="" xmlns:a16="http://schemas.microsoft.com/office/drawing/2014/main" id="{00000000-0008-0000-0100-00004B000000}"/>
            </a:ext>
          </a:extLst>
        </xdr:cNvPr>
        <xdr:cNvSpPr txBox="1"/>
      </xdr:nvSpPr>
      <xdr:spPr>
        <a:xfrm>
          <a:off x="4673600" y="704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93980</xdr:rowOff>
    </xdr:from>
    <xdr:to>
      <xdr:col>20</xdr:col>
      <xdr:colOff>38100</xdr:colOff>
      <xdr:row>42</xdr:row>
      <xdr:rowOff>24130</xdr:rowOff>
    </xdr:to>
    <xdr:sp macro="" textlink="">
      <xdr:nvSpPr>
        <xdr:cNvPr id="76" name="楕円 75">
          <a:extLst>
            <a:ext uri="{FF2B5EF4-FFF2-40B4-BE49-F238E27FC236}">
              <a16:creationId xmlns="" xmlns:a16="http://schemas.microsoft.com/office/drawing/2014/main" id="{00000000-0008-0000-0100-00004C000000}"/>
            </a:ext>
          </a:extLst>
        </xdr:cNvPr>
        <xdr:cNvSpPr/>
      </xdr:nvSpPr>
      <xdr:spPr>
        <a:xfrm>
          <a:off x="3746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144780</xdr:rowOff>
    </xdr:from>
    <xdr:to>
      <xdr:col>24</xdr:col>
      <xdr:colOff>63500</xdr:colOff>
      <xdr:row>41</xdr:row>
      <xdr:rowOff>152944</xdr:rowOff>
    </xdr:to>
    <xdr:cxnSp macro="">
      <xdr:nvCxnSpPr>
        <xdr:cNvPr id="77" name="直線コネクタ 76">
          <a:extLst>
            <a:ext uri="{FF2B5EF4-FFF2-40B4-BE49-F238E27FC236}">
              <a16:creationId xmlns="" xmlns:a16="http://schemas.microsoft.com/office/drawing/2014/main" id="{00000000-0008-0000-0100-00004D000000}"/>
            </a:ext>
          </a:extLst>
        </xdr:cNvPr>
        <xdr:cNvCxnSpPr/>
      </xdr:nvCxnSpPr>
      <xdr:spPr>
        <a:xfrm>
          <a:off x="3797300" y="717423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64588</xdr:rowOff>
    </xdr:from>
    <xdr:to>
      <xdr:col>15</xdr:col>
      <xdr:colOff>101600</xdr:colOff>
      <xdr:row>41</xdr:row>
      <xdr:rowOff>166188</xdr:rowOff>
    </xdr:to>
    <xdr:sp macro="" textlink="">
      <xdr:nvSpPr>
        <xdr:cNvPr id="78" name="楕円 77">
          <a:extLst>
            <a:ext uri="{FF2B5EF4-FFF2-40B4-BE49-F238E27FC236}">
              <a16:creationId xmlns="" xmlns:a16="http://schemas.microsoft.com/office/drawing/2014/main" id="{00000000-0008-0000-0100-00004E000000}"/>
            </a:ext>
          </a:extLst>
        </xdr:cNvPr>
        <xdr:cNvSpPr/>
      </xdr:nvSpPr>
      <xdr:spPr>
        <a:xfrm>
          <a:off x="2857500" y="70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115388</xdr:rowOff>
    </xdr:from>
    <xdr:to>
      <xdr:col>19</xdr:col>
      <xdr:colOff>177800</xdr:colOff>
      <xdr:row>41</xdr:row>
      <xdr:rowOff>144780</xdr:rowOff>
    </xdr:to>
    <xdr:cxnSp macro="">
      <xdr:nvCxnSpPr>
        <xdr:cNvPr id="79" name="直線コネクタ 78">
          <a:extLst>
            <a:ext uri="{FF2B5EF4-FFF2-40B4-BE49-F238E27FC236}">
              <a16:creationId xmlns="" xmlns:a16="http://schemas.microsoft.com/office/drawing/2014/main" id="{00000000-0008-0000-0100-00004F000000}"/>
            </a:ext>
          </a:extLst>
        </xdr:cNvPr>
        <xdr:cNvCxnSpPr/>
      </xdr:nvCxnSpPr>
      <xdr:spPr>
        <a:xfrm>
          <a:off x="2908300" y="71448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125004</xdr:rowOff>
    </xdr:from>
    <xdr:to>
      <xdr:col>10</xdr:col>
      <xdr:colOff>165100</xdr:colOff>
      <xdr:row>42</xdr:row>
      <xdr:rowOff>55154</xdr:rowOff>
    </xdr:to>
    <xdr:sp macro="" textlink="">
      <xdr:nvSpPr>
        <xdr:cNvPr id="80" name="楕円 79">
          <a:extLst>
            <a:ext uri="{FF2B5EF4-FFF2-40B4-BE49-F238E27FC236}">
              <a16:creationId xmlns="" xmlns:a16="http://schemas.microsoft.com/office/drawing/2014/main" id="{00000000-0008-0000-0100-000050000000}"/>
            </a:ext>
          </a:extLst>
        </xdr:cNvPr>
        <xdr:cNvSpPr/>
      </xdr:nvSpPr>
      <xdr:spPr>
        <a:xfrm>
          <a:off x="1968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115388</xdr:rowOff>
    </xdr:from>
    <xdr:to>
      <xdr:col>15</xdr:col>
      <xdr:colOff>50800</xdr:colOff>
      <xdr:row>42</xdr:row>
      <xdr:rowOff>4354</xdr:rowOff>
    </xdr:to>
    <xdr:cxnSp macro="">
      <xdr:nvCxnSpPr>
        <xdr:cNvPr id="81" name="直線コネクタ 80">
          <a:extLst>
            <a:ext uri="{FF2B5EF4-FFF2-40B4-BE49-F238E27FC236}">
              <a16:creationId xmlns="" xmlns:a16="http://schemas.microsoft.com/office/drawing/2014/main" id="{00000000-0008-0000-0100-000051000000}"/>
            </a:ext>
          </a:extLst>
        </xdr:cNvPr>
        <xdr:cNvCxnSpPr/>
      </xdr:nvCxnSpPr>
      <xdr:spPr>
        <a:xfrm flipV="1">
          <a:off x="2019300" y="714483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147865</xdr:rowOff>
    </xdr:from>
    <xdr:to>
      <xdr:col>6</xdr:col>
      <xdr:colOff>38100</xdr:colOff>
      <xdr:row>42</xdr:row>
      <xdr:rowOff>78015</xdr:rowOff>
    </xdr:to>
    <xdr:sp macro="" textlink="">
      <xdr:nvSpPr>
        <xdr:cNvPr id="82" name="楕円 81">
          <a:extLst>
            <a:ext uri="{FF2B5EF4-FFF2-40B4-BE49-F238E27FC236}">
              <a16:creationId xmlns="" xmlns:a16="http://schemas.microsoft.com/office/drawing/2014/main" id="{00000000-0008-0000-0100-000052000000}"/>
            </a:ext>
          </a:extLst>
        </xdr:cNvPr>
        <xdr:cNvSpPr/>
      </xdr:nvSpPr>
      <xdr:spPr>
        <a:xfrm>
          <a:off x="1079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4354</xdr:rowOff>
    </xdr:from>
    <xdr:to>
      <xdr:col>10</xdr:col>
      <xdr:colOff>114300</xdr:colOff>
      <xdr:row>42</xdr:row>
      <xdr:rowOff>27215</xdr:rowOff>
    </xdr:to>
    <xdr:cxnSp macro="">
      <xdr:nvCxnSpPr>
        <xdr:cNvPr id="83" name="直線コネクタ 82">
          <a:extLst>
            <a:ext uri="{FF2B5EF4-FFF2-40B4-BE49-F238E27FC236}">
              <a16:creationId xmlns="" xmlns:a16="http://schemas.microsoft.com/office/drawing/2014/main" id="{00000000-0008-0000-0100-000053000000}"/>
            </a:ext>
          </a:extLst>
        </xdr:cNvPr>
        <xdr:cNvCxnSpPr/>
      </xdr:nvCxnSpPr>
      <xdr:spPr>
        <a:xfrm flipV="1">
          <a:off x="1130300" y="72052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a:extLst>
            <a:ext uri="{FF2B5EF4-FFF2-40B4-BE49-F238E27FC236}">
              <a16:creationId xmlns="" xmlns:a16="http://schemas.microsoft.com/office/drawing/2014/main" id="{00000000-0008-0000-0100-000054000000}"/>
            </a:ext>
          </a:extLst>
        </xdr:cNvPr>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a:extLst>
            <a:ext uri="{FF2B5EF4-FFF2-40B4-BE49-F238E27FC236}">
              <a16:creationId xmlns="" xmlns:a16="http://schemas.microsoft.com/office/drawing/2014/main" id="{00000000-0008-0000-0100-000055000000}"/>
            </a:ext>
          </a:extLst>
        </xdr:cNvPr>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a:extLst>
            <a:ext uri="{FF2B5EF4-FFF2-40B4-BE49-F238E27FC236}">
              <a16:creationId xmlns="" xmlns:a16="http://schemas.microsoft.com/office/drawing/2014/main" id="{00000000-0008-0000-0100-000056000000}"/>
            </a:ext>
          </a:extLst>
        </xdr:cNvPr>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 xmlns:a16="http://schemas.microsoft.com/office/drawing/2014/main" id="{00000000-0008-0000-0100-000057000000}"/>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15257</xdr:rowOff>
    </xdr:from>
    <xdr:ext cx="405111" cy="259045"/>
    <xdr:sp macro="" textlink="">
      <xdr:nvSpPr>
        <xdr:cNvPr id="88" name="n_1mainValue【道路】&#10;有形固定資産減価償却率">
          <a:extLst>
            <a:ext uri="{FF2B5EF4-FFF2-40B4-BE49-F238E27FC236}">
              <a16:creationId xmlns="" xmlns:a16="http://schemas.microsoft.com/office/drawing/2014/main" id="{00000000-0008-0000-0100-000058000000}"/>
            </a:ext>
          </a:extLst>
        </xdr:cNvPr>
        <xdr:cNvSpPr txBox="1"/>
      </xdr:nvSpPr>
      <xdr:spPr>
        <a:xfrm>
          <a:off x="35820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157315</xdr:rowOff>
    </xdr:from>
    <xdr:ext cx="405111" cy="259045"/>
    <xdr:sp macro="" textlink="">
      <xdr:nvSpPr>
        <xdr:cNvPr id="89" name="n_2mainValue【道路】&#10;有形固定資産減価償却率">
          <a:extLst>
            <a:ext uri="{FF2B5EF4-FFF2-40B4-BE49-F238E27FC236}">
              <a16:creationId xmlns="" xmlns:a16="http://schemas.microsoft.com/office/drawing/2014/main" id="{00000000-0008-0000-0100-000059000000}"/>
            </a:ext>
          </a:extLst>
        </xdr:cNvPr>
        <xdr:cNvSpPr txBox="1"/>
      </xdr:nvSpPr>
      <xdr:spPr>
        <a:xfrm>
          <a:off x="2705744" y="718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46281</xdr:rowOff>
    </xdr:from>
    <xdr:ext cx="405111" cy="259045"/>
    <xdr:sp macro="" textlink="">
      <xdr:nvSpPr>
        <xdr:cNvPr id="90" name="n_3mainValue【道路】&#10;有形固定資産減価償却率">
          <a:extLst>
            <a:ext uri="{FF2B5EF4-FFF2-40B4-BE49-F238E27FC236}">
              <a16:creationId xmlns="" xmlns:a16="http://schemas.microsoft.com/office/drawing/2014/main" id="{00000000-0008-0000-0100-00005A000000}"/>
            </a:ext>
          </a:extLst>
        </xdr:cNvPr>
        <xdr:cNvSpPr txBox="1"/>
      </xdr:nvSpPr>
      <xdr:spPr>
        <a:xfrm>
          <a:off x="1816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69142</xdr:rowOff>
    </xdr:from>
    <xdr:ext cx="405111" cy="259045"/>
    <xdr:sp macro="" textlink="">
      <xdr:nvSpPr>
        <xdr:cNvPr id="91" name="n_4mainValue【道路】&#10;有形固定資産減価償却率">
          <a:extLst>
            <a:ext uri="{FF2B5EF4-FFF2-40B4-BE49-F238E27FC236}">
              <a16:creationId xmlns="" xmlns:a16="http://schemas.microsoft.com/office/drawing/2014/main" id="{00000000-0008-0000-0100-00005B000000}"/>
            </a:ext>
          </a:extLst>
        </xdr:cNvPr>
        <xdr:cNvSpPr txBox="1"/>
      </xdr:nvSpPr>
      <xdr:spPr>
        <a:xfrm>
          <a:off x="927744" y="727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 xmlns:a16="http://schemas.microsoft.com/office/drawing/2014/main" id="{00000000-0008-0000-01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 xmlns:a16="http://schemas.microsoft.com/office/drawing/2014/main" id="{00000000-0008-0000-01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 xmlns:a16="http://schemas.microsoft.com/office/drawing/2014/main" id="{00000000-0008-0000-01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 xmlns:a16="http://schemas.microsoft.com/office/drawing/2014/main" id="{00000000-0008-0000-01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 xmlns:a16="http://schemas.microsoft.com/office/drawing/2014/main" id="{00000000-0008-0000-01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 xmlns:a16="http://schemas.microsoft.com/office/drawing/2014/main" id="{00000000-0008-0000-0100-000073000000}"/>
            </a:ext>
          </a:extLst>
        </xdr:cNvPr>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 xmlns:a16="http://schemas.microsoft.com/office/drawing/2014/main" id="{00000000-0008-0000-0100-000074000000}"/>
            </a:ext>
          </a:extLst>
        </xdr:cNvPr>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 xmlns:a16="http://schemas.microsoft.com/office/drawing/2014/main" id="{00000000-0008-0000-0100-000075000000}"/>
            </a:ext>
          </a:extLst>
        </xdr:cNvPr>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 xmlns:a16="http://schemas.microsoft.com/office/drawing/2014/main" id="{00000000-0008-0000-0100-000076000000}"/>
            </a:ext>
          </a:extLst>
        </xdr:cNvPr>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 xmlns:a16="http://schemas.microsoft.com/office/drawing/2014/main" id="{00000000-0008-0000-0100-000077000000}"/>
            </a:ext>
          </a:extLst>
        </xdr:cNvPr>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a:extLst>
            <a:ext uri="{FF2B5EF4-FFF2-40B4-BE49-F238E27FC236}">
              <a16:creationId xmlns="" xmlns:a16="http://schemas.microsoft.com/office/drawing/2014/main" id="{00000000-0008-0000-0100-000078000000}"/>
            </a:ext>
          </a:extLst>
        </xdr:cNvPr>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 xmlns:a16="http://schemas.microsoft.com/office/drawing/2014/main" id="{00000000-0008-0000-0100-000079000000}"/>
            </a:ext>
          </a:extLst>
        </xdr:cNvPr>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 xmlns:a16="http://schemas.microsoft.com/office/drawing/2014/main" id="{00000000-0008-0000-0100-00007A000000}"/>
            </a:ext>
          </a:extLst>
        </xdr:cNvPr>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 xmlns:a16="http://schemas.microsoft.com/office/drawing/2014/main" id="{00000000-0008-0000-0100-00007B000000}"/>
            </a:ext>
          </a:extLst>
        </xdr:cNvPr>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 xmlns:a16="http://schemas.microsoft.com/office/drawing/2014/main" id="{00000000-0008-0000-0100-00007C000000}"/>
            </a:ext>
          </a:extLst>
        </xdr:cNvPr>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 xmlns:a16="http://schemas.microsoft.com/office/drawing/2014/main" id="{00000000-0008-0000-0100-00007D000000}"/>
            </a:ext>
          </a:extLst>
        </xdr:cNvPr>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126822</xdr:rowOff>
    </xdr:from>
    <xdr:to>
      <xdr:col>55</xdr:col>
      <xdr:colOff>50800</xdr:colOff>
      <xdr:row>38</xdr:row>
      <xdr:rowOff>56972</xdr:rowOff>
    </xdr:to>
    <xdr:sp macro="" textlink="">
      <xdr:nvSpPr>
        <xdr:cNvPr id="131" name="楕円 130">
          <a:extLst>
            <a:ext uri="{FF2B5EF4-FFF2-40B4-BE49-F238E27FC236}">
              <a16:creationId xmlns="" xmlns:a16="http://schemas.microsoft.com/office/drawing/2014/main" id="{00000000-0008-0000-0100-000083000000}"/>
            </a:ext>
          </a:extLst>
        </xdr:cNvPr>
        <xdr:cNvSpPr/>
      </xdr:nvSpPr>
      <xdr:spPr>
        <a:xfrm>
          <a:off x="10426700" y="64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149699</xdr:rowOff>
    </xdr:from>
    <xdr:ext cx="534377" cy="259045"/>
    <xdr:sp macro="" textlink="">
      <xdr:nvSpPr>
        <xdr:cNvPr id="132" name="【道路】&#10;一人当たり延長該当値テキスト">
          <a:extLst>
            <a:ext uri="{FF2B5EF4-FFF2-40B4-BE49-F238E27FC236}">
              <a16:creationId xmlns="" xmlns:a16="http://schemas.microsoft.com/office/drawing/2014/main" id="{00000000-0008-0000-0100-000084000000}"/>
            </a:ext>
          </a:extLst>
        </xdr:cNvPr>
        <xdr:cNvSpPr txBox="1"/>
      </xdr:nvSpPr>
      <xdr:spPr>
        <a:xfrm>
          <a:off x="10515600" y="632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137871</xdr:rowOff>
    </xdr:from>
    <xdr:to>
      <xdr:col>50</xdr:col>
      <xdr:colOff>165100</xdr:colOff>
      <xdr:row>38</xdr:row>
      <xdr:rowOff>68021</xdr:rowOff>
    </xdr:to>
    <xdr:sp macro="" textlink="">
      <xdr:nvSpPr>
        <xdr:cNvPr id="133" name="楕円 132">
          <a:extLst>
            <a:ext uri="{FF2B5EF4-FFF2-40B4-BE49-F238E27FC236}">
              <a16:creationId xmlns="" xmlns:a16="http://schemas.microsoft.com/office/drawing/2014/main" id="{00000000-0008-0000-0100-000085000000}"/>
            </a:ext>
          </a:extLst>
        </xdr:cNvPr>
        <xdr:cNvSpPr/>
      </xdr:nvSpPr>
      <xdr:spPr>
        <a:xfrm>
          <a:off x="9588500" y="64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6172</xdr:rowOff>
    </xdr:from>
    <xdr:to>
      <xdr:col>55</xdr:col>
      <xdr:colOff>0</xdr:colOff>
      <xdr:row>38</xdr:row>
      <xdr:rowOff>17221</xdr:rowOff>
    </xdr:to>
    <xdr:cxnSp macro="">
      <xdr:nvCxnSpPr>
        <xdr:cNvPr id="134" name="直線コネクタ 133">
          <a:extLst>
            <a:ext uri="{FF2B5EF4-FFF2-40B4-BE49-F238E27FC236}">
              <a16:creationId xmlns="" xmlns:a16="http://schemas.microsoft.com/office/drawing/2014/main" id="{00000000-0008-0000-0100-000086000000}"/>
            </a:ext>
          </a:extLst>
        </xdr:cNvPr>
        <xdr:cNvCxnSpPr/>
      </xdr:nvCxnSpPr>
      <xdr:spPr>
        <a:xfrm flipV="1">
          <a:off x="9639300" y="6521272"/>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96990</xdr:rowOff>
    </xdr:from>
    <xdr:to>
      <xdr:col>46</xdr:col>
      <xdr:colOff>38100</xdr:colOff>
      <xdr:row>38</xdr:row>
      <xdr:rowOff>27139</xdr:rowOff>
    </xdr:to>
    <xdr:sp macro="" textlink="">
      <xdr:nvSpPr>
        <xdr:cNvPr id="135" name="楕円 134">
          <a:extLst>
            <a:ext uri="{FF2B5EF4-FFF2-40B4-BE49-F238E27FC236}">
              <a16:creationId xmlns="" xmlns:a16="http://schemas.microsoft.com/office/drawing/2014/main" id="{00000000-0008-0000-0100-000087000000}"/>
            </a:ext>
          </a:extLst>
        </xdr:cNvPr>
        <xdr:cNvSpPr/>
      </xdr:nvSpPr>
      <xdr:spPr>
        <a:xfrm>
          <a:off x="8699500" y="6440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147790</xdr:rowOff>
    </xdr:from>
    <xdr:to>
      <xdr:col>50</xdr:col>
      <xdr:colOff>114300</xdr:colOff>
      <xdr:row>38</xdr:row>
      <xdr:rowOff>17221</xdr:rowOff>
    </xdr:to>
    <xdr:cxnSp macro="">
      <xdr:nvCxnSpPr>
        <xdr:cNvPr id="136" name="直線コネクタ 135">
          <a:extLst>
            <a:ext uri="{FF2B5EF4-FFF2-40B4-BE49-F238E27FC236}">
              <a16:creationId xmlns="" xmlns:a16="http://schemas.microsoft.com/office/drawing/2014/main" id="{00000000-0008-0000-0100-000088000000}"/>
            </a:ext>
          </a:extLst>
        </xdr:cNvPr>
        <xdr:cNvCxnSpPr/>
      </xdr:nvCxnSpPr>
      <xdr:spPr>
        <a:xfrm>
          <a:off x="8750300" y="6491440"/>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161760</xdr:rowOff>
    </xdr:from>
    <xdr:to>
      <xdr:col>41</xdr:col>
      <xdr:colOff>101600</xdr:colOff>
      <xdr:row>38</xdr:row>
      <xdr:rowOff>91910</xdr:rowOff>
    </xdr:to>
    <xdr:sp macro="" textlink="">
      <xdr:nvSpPr>
        <xdr:cNvPr id="137" name="楕円 136">
          <a:extLst>
            <a:ext uri="{FF2B5EF4-FFF2-40B4-BE49-F238E27FC236}">
              <a16:creationId xmlns="" xmlns:a16="http://schemas.microsoft.com/office/drawing/2014/main" id="{00000000-0008-0000-0100-000089000000}"/>
            </a:ext>
          </a:extLst>
        </xdr:cNvPr>
        <xdr:cNvSpPr/>
      </xdr:nvSpPr>
      <xdr:spPr>
        <a:xfrm>
          <a:off x="7810500" y="65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147790</xdr:rowOff>
    </xdr:from>
    <xdr:to>
      <xdr:col>45</xdr:col>
      <xdr:colOff>177800</xdr:colOff>
      <xdr:row>38</xdr:row>
      <xdr:rowOff>41110</xdr:rowOff>
    </xdr:to>
    <xdr:cxnSp macro="">
      <xdr:nvCxnSpPr>
        <xdr:cNvPr id="138" name="直線コネクタ 137">
          <a:extLst>
            <a:ext uri="{FF2B5EF4-FFF2-40B4-BE49-F238E27FC236}">
              <a16:creationId xmlns="" xmlns:a16="http://schemas.microsoft.com/office/drawing/2014/main" id="{00000000-0008-0000-0100-00008A000000}"/>
            </a:ext>
          </a:extLst>
        </xdr:cNvPr>
        <xdr:cNvCxnSpPr/>
      </xdr:nvCxnSpPr>
      <xdr:spPr>
        <a:xfrm flipV="1">
          <a:off x="7861300" y="64914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171209</xdr:rowOff>
    </xdr:from>
    <xdr:to>
      <xdr:col>36</xdr:col>
      <xdr:colOff>165100</xdr:colOff>
      <xdr:row>38</xdr:row>
      <xdr:rowOff>101359</xdr:rowOff>
    </xdr:to>
    <xdr:sp macro="" textlink="">
      <xdr:nvSpPr>
        <xdr:cNvPr id="139" name="楕円 138">
          <a:extLst>
            <a:ext uri="{FF2B5EF4-FFF2-40B4-BE49-F238E27FC236}">
              <a16:creationId xmlns="" xmlns:a16="http://schemas.microsoft.com/office/drawing/2014/main" id="{00000000-0008-0000-0100-00008B000000}"/>
            </a:ext>
          </a:extLst>
        </xdr:cNvPr>
        <xdr:cNvSpPr/>
      </xdr:nvSpPr>
      <xdr:spPr>
        <a:xfrm>
          <a:off x="6921500" y="651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41110</xdr:rowOff>
    </xdr:from>
    <xdr:to>
      <xdr:col>41</xdr:col>
      <xdr:colOff>50800</xdr:colOff>
      <xdr:row>38</xdr:row>
      <xdr:rowOff>50559</xdr:rowOff>
    </xdr:to>
    <xdr:cxnSp macro="">
      <xdr:nvCxnSpPr>
        <xdr:cNvPr id="140" name="直線コネクタ 139">
          <a:extLst>
            <a:ext uri="{FF2B5EF4-FFF2-40B4-BE49-F238E27FC236}">
              <a16:creationId xmlns="" xmlns:a16="http://schemas.microsoft.com/office/drawing/2014/main" id="{00000000-0008-0000-0100-00008C000000}"/>
            </a:ext>
          </a:extLst>
        </xdr:cNvPr>
        <xdr:cNvCxnSpPr/>
      </xdr:nvCxnSpPr>
      <xdr:spPr>
        <a:xfrm flipV="1">
          <a:off x="6972300" y="6556210"/>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a:extLst>
            <a:ext uri="{FF2B5EF4-FFF2-40B4-BE49-F238E27FC236}">
              <a16:creationId xmlns="" xmlns:a16="http://schemas.microsoft.com/office/drawing/2014/main" id="{00000000-0008-0000-0100-00008D000000}"/>
            </a:ext>
          </a:extLst>
        </xdr:cNvPr>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a:extLst>
            <a:ext uri="{FF2B5EF4-FFF2-40B4-BE49-F238E27FC236}">
              <a16:creationId xmlns="" xmlns:a16="http://schemas.microsoft.com/office/drawing/2014/main" id="{00000000-0008-0000-0100-00008E000000}"/>
            </a:ext>
          </a:extLst>
        </xdr:cNvPr>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98315</xdr:rowOff>
    </xdr:from>
    <xdr:ext cx="469744" cy="259045"/>
    <xdr:sp macro="" textlink="">
      <xdr:nvSpPr>
        <xdr:cNvPr id="143" name="n_3aveValue【道路】&#10;一人当たり延長">
          <a:extLst>
            <a:ext uri="{FF2B5EF4-FFF2-40B4-BE49-F238E27FC236}">
              <a16:creationId xmlns="" xmlns:a16="http://schemas.microsoft.com/office/drawing/2014/main" id="{00000000-0008-0000-0100-00008F000000}"/>
            </a:ext>
          </a:extLst>
        </xdr:cNvPr>
        <xdr:cNvSpPr txBox="1"/>
      </xdr:nvSpPr>
      <xdr:spPr>
        <a:xfrm>
          <a:off x="7626427" y="6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44" name="n_4aveValue【道路】&#10;一人当たり延長">
          <a:extLst>
            <a:ext uri="{FF2B5EF4-FFF2-40B4-BE49-F238E27FC236}">
              <a16:creationId xmlns="" xmlns:a16="http://schemas.microsoft.com/office/drawing/2014/main" id="{00000000-0008-0000-0100-000090000000}"/>
            </a:ext>
          </a:extLst>
        </xdr:cNvPr>
        <xdr:cNvSpPr txBox="1"/>
      </xdr:nvSpPr>
      <xdr:spPr>
        <a:xfrm>
          <a:off x="6737427" y="6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84548</xdr:rowOff>
    </xdr:from>
    <xdr:ext cx="534377" cy="259045"/>
    <xdr:sp macro="" textlink="">
      <xdr:nvSpPr>
        <xdr:cNvPr id="145" name="n_1mainValue【道路】&#10;一人当たり延長">
          <a:extLst>
            <a:ext uri="{FF2B5EF4-FFF2-40B4-BE49-F238E27FC236}">
              <a16:creationId xmlns="" xmlns:a16="http://schemas.microsoft.com/office/drawing/2014/main" id="{00000000-0008-0000-0100-000091000000}"/>
            </a:ext>
          </a:extLst>
        </xdr:cNvPr>
        <xdr:cNvSpPr txBox="1"/>
      </xdr:nvSpPr>
      <xdr:spPr>
        <a:xfrm>
          <a:off x="9359411" y="6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43667</xdr:rowOff>
    </xdr:from>
    <xdr:ext cx="534377" cy="259045"/>
    <xdr:sp macro="" textlink="">
      <xdr:nvSpPr>
        <xdr:cNvPr id="146" name="n_2mainValue【道路】&#10;一人当たり延長">
          <a:extLst>
            <a:ext uri="{FF2B5EF4-FFF2-40B4-BE49-F238E27FC236}">
              <a16:creationId xmlns="" xmlns:a16="http://schemas.microsoft.com/office/drawing/2014/main" id="{00000000-0008-0000-0100-000092000000}"/>
            </a:ext>
          </a:extLst>
        </xdr:cNvPr>
        <xdr:cNvSpPr txBox="1"/>
      </xdr:nvSpPr>
      <xdr:spPr>
        <a:xfrm>
          <a:off x="8483111" y="621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108437</xdr:rowOff>
    </xdr:from>
    <xdr:ext cx="534377" cy="259045"/>
    <xdr:sp macro="" textlink="">
      <xdr:nvSpPr>
        <xdr:cNvPr id="147" name="n_3mainValue【道路】&#10;一人当たり延長">
          <a:extLst>
            <a:ext uri="{FF2B5EF4-FFF2-40B4-BE49-F238E27FC236}">
              <a16:creationId xmlns="" xmlns:a16="http://schemas.microsoft.com/office/drawing/2014/main" id="{00000000-0008-0000-0100-000093000000}"/>
            </a:ext>
          </a:extLst>
        </xdr:cNvPr>
        <xdr:cNvSpPr txBox="1"/>
      </xdr:nvSpPr>
      <xdr:spPr>
        <a:xfrm>
          <a:off x="7594111" y="628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117886</xdr:rowOff>
    </xdr:from>
    <xdr:ext cx="534377" cy="259045"/>
    <xdr:sp macro="" textlink="">
      <xdr:nvSpPr>
        <xdr:cNvPr id="148" name="n_4mainValue【道路】&#10;一人当たり延長">
          <a:extLst>
            <a:ext uri="{FF2B5EF4-FFF2-40B4-BE49-F238E27FC236}">
              <a16:creationId xmlns="" xmlns:a16="http://schemas.microsoft.com/office/drawing/2014/main" id="{00000000-0008-0000-0100-000094000000}"/>
            </a:ext>
          </a:extLst>
        </xdr:cNvPr>
        <xdr:cNvSpPr txBox="1"/>
      </xdr:nvSpPr>
      <xdr:spPr>
        <a:xfrm>
          <a:off x="6705111" y="629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 xmlns:a16="http://schemas.microsoft.com/office/drawing/2014/main" id="{00000000-0008-0000-0100-00009C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 xmlns:a16="http://schemas.microsoft.com/office/drawing/2014/main" id="{00000000-0008-0000-0100-00009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 xmlns:a16="http://schemas.microsoft.com/office/drawing/2014/main" id="{00000000-0008-0000-0100-00009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 xmlns:a16="http://schemas.microsoft.com/office/drawing/2014/main" id="{00000000-0008-0000-0100-00009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 xmlns:a16="http://schemas.microsoft.com/office/drawing/2014/main" id="{00000000-0008-0000-0100-0000A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 xmlns:a16="http://schemas.microsoft.com/office/drawing/2014/main" id="{00000000-0008-0000-0100-0000A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 xmlns:a16="http://schemas.microsoft.com/office/drawing/2014/main" id="{00000000-0008-0000-0100-0000A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 xmlns:a16="http://schemas.microsoft.com/office/drawing/2014/main" id="{00000000-0008-0000-0100-0000A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 xmlns:a16="http://schemas.microsoft.com/office/drawing/2014/main" id="{00000000-0008-0000-0100-0000A4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 xmlns:a16="http://schemas.microsoft.com/office/drawing/2014/main" id="{00000000-0008-0000-01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 xmlns:a16="http://schemas.microsoft.com/office/drawing/2014/main" id="{00000000-0008-0000-01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 xmlns:a16="http://schemas.microsoft.com/office/drawing/2014/main" id="{00000000-0008-0000-01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 xmlns:a16="http://schemas.microsoft.com/office/drawing/2014/main" id="{00000000-0008-0000-01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 xmlns:a16="http://schemas.microsoft.com/office/drawing/2014/main" id="{00000000-0008-0000-01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 xmlns:a16="http://schemas.microsoft.com/office/drawing/2014/main" id="{00000000-0008-0000-01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 xmlns:a16="http://schemas.microsoft.com/office/drawing/2014/main" id="{00000000-0008-0000-01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 xmlns:a16="http://schemas.microsoft.com/office/drawing/2014/main" id="{00000000-0008-0000-0100-0000A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 xmlns:a16="http://schemas.microsoft.com/office/drawing/2014/main" id="{00000000-0008-0000-0100-0000A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 xmlns:a16="http://schemas.microsoft.com/office/drawing/2014/main" id="{00000000-0008-0000-0100-0000A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 xmlns:a16="http://schemas.microsoft.com/office/drawing/2014/main" id="{00000000-0008-0000-0100-0000A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a:extLst>
            <a:ext uri="{FF2B5EF4-FFF2-40B4-BE49-F238E27FC236}">
              <a16:creationId xmlns="" xmlns:a16="http://schemas.microsoft.com/office/drawing/2014/main" id="{00000000-0008-0000-0100-0000B0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7" name="テキスト ボックス 176">
          <a:extLst>
            <a:ext uri="{FF2B5EF4-FFF2-40B4-BE49-F238E27FC236}">
              <a16:creationId xmlns="" xmlns:a16="http://schemas.microsoft.com/office/drawing/2014/main" id="{00000000-0008-0000-0100-0000B1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a:extLst>
            <a:ext uri="{FF2B5EF4-FFF2-40B4-BE49-F238E27FC236}">
              <a16:creationId xmlns="" xmlns:a16="http://schemas.microsoft.com/office/drawing/2014/main" id="{00000000-0008-0000-0100-0000B2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a:extLst>
            <a:ext uri="{FF2B5EF4-FFF2-40B4-BE49-F238E27FC236}">
              <a16:creationId xmlns="" xmlns:a16="http://schemas.microsoft.com/office/drawing/2014/main" id="{00000000-0008-0000-0100-0000B3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a:extLst>
            <a:ext uri="{FF2B5EF4-FFF2-40B4-BE49-F238E27FC236}">
              <a16:creationId xmlns="" xmlns:a16="http://schemas.microsoft.com/office/drawing/2014/main" id="{00000000-0008-0000-0100-0000B4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a:extLst>
            <a:ext uri="{FF2B5EF4-FFF2-40B4-BE49-F238E27FC236}">
              <a16:creationId xmlns="" xmlns:a16="http://schemas.microsoft.com/office/drawing/2014/main" id="{00000000-0008-0000-0100-0000B5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a:extLst>
            <a:ext uri="{FF2B5EF4-FFF2-40B4-BE49-F238E27FC236}">
              <a16:creationId xmlns="" xmlns:a16="http://schemas.microsoft.com/office/drawing/2014/main" id="{00000000-0008-0000-0100-0000B6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a:extLst>
            <a:ext uri="{FF2B5EF4-FFF2-40B4-BE49-F238E27FC236}">
              <a16:creationId xmlns="" xmlns:a16="http://schemas.microsoft.com/office/drawing/2014/main" id="{00000000-0008-0000-0100-0000B7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a:extLst>
            <a:ext uri="{FF2B5EF4-FFF2-40B4-BE49-F238E27FC236}">
              <a16:creationId xmlns="" xmlns:a16="http://schemas.microsoft.com/office/drawing/2014/main" id="{00000000-0008-0000-0100-0000B8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5" name="テキスト ボックス 184">
          <a:extLst>
            <a:ext uri="{FF2B5EF4-FFF2-40B4-BE49-F238E27FC236}">
              <a16:creationId xmlns="" xmlns:a16="http://schemas.microsoft.com/office/drawing/2014/main" id="{00000000-0008-0000-0100-0000B9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 xmlns:a16="http://schemas.microsoft.com/office/drawing/2014/main" id="{00000000-0008-0000-0100-0000B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7" name="テキスト ボックス 186">
          <a:extLst>
            <a:ext uri="{FF2B5EF4-FFF2-40B4-BE49-F238E27FC236}">
              <a16:creationId xmlns="" xmlns:a16="http://schemas.microsoft.com/office/drawing/2014/main" id="{00000000-0008-0000-0100-0000BB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8" name="【公営住宅】&#10;有形固定資産減価償却率グラフ枠">
          <a:extLst>
            <a:ext uri="{FF2B5EF4-FFF2-40B4-BE49-F238E27FC236}">
              <a16:creationId xmlns="" xmlns:a16="http://schemas.microsoft.com/office/drawing/2014/main" id="{00000000-0008-0000-0100-0000B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189" name="直線コネクタ 188">
          <a:extLst>
            <a:ext uri="{FF2B5EF4-FFF2-40B4-BE49-F238E27FC236}">
              <a16:creationId xmlns="" xmlns:a16="http://schemas.microsoft.com/office/drawing/2014/main" id="{00000000-0008-0000-0100-0000BD000000}"/>
            </a:ext>
          </a:extLst>
        </xdr:cNvPr>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0" name="【公営住宅】&#10;有形固定資産減価償却率最小値テキスト">
          <a:extLst>
            <a:ext uri="{FF2B5EF4-FFF2-40B4-BE49-F238E27FC236}">
              <a16:creationId xmlns="" xmlns:a16="http://schemas.microsoft.com/office/drawing/2014/main" id="{00000000-0008-0000-0100-0000BE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1" name="直線コネクタ 190">
          <a:extLst>
            <a:ext uri="{FF2B5EF4-FFF2-40B4-BE49-F238E27FC236}">
              <a16:creationId xmlns="" xmlns:a16="http://schemas.microsoft.com/office/drawing/2014/main" id="{00000000-0008-0000-0100-0000BF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192" name="【公営住宅】&#10;有形固定資産減価償却率最大値テキスト">
          <a:extLst>
            <a:ext uri="{FF2B5EF4-FFF2-40B4-BE49-F238E27FC236}">
              <a16:creationId xmlns="" xmlns:a16="http://schemas.microsoft.com/office/drawing/2014/main" id="{00000000-0008-0000-0100-0000C0000000}"/>
            </a:ext>
          </a:extLst>
        </xdr:cNvPr>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193" name="直線コネクタ 192">
          <a:extLst>
            <a:ext uri="{FF2B5EF4-FFF2-40B4-BE49-F238E27FC236}">
              <a16:creationId xmlns="" xmlns:a16="http://schemas.microsoft.com/office/drawing/2014/main" id="{00000000-0008-0000-0100-0000C1000000}"/>
            </a:ext>
          </a:extLst>
        </xdr:cNvPr>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194" name="【公営住宅】&#10;有形固定資産減価償却率平均値テキスト">
          <a:extLst>
            <a:ext uri="{FF2B5EF4-FFF2-40B4-BE49-F238E27FC236}">
              <a16:creationId xmlns="" xmlns:a16="http://schemas.microsoft.com/office/drawing/2014/main" id="{00000000-0008-0000-0100-0000C2000000}"/>
            </a:ext>
          </a:extLst>
        </xdr:cNvPr>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195" name="フローチャート: 判断 194">
          <a:extLst>
            <a:ext uri="{FF2B5EF4-FFF2-40B4-BE49-F238E27FC236}">
              <a16:creationId xmlns="" xmlns:a16="http://schemas.microsoft.com/office/drawing/2014/main" id="{00000000-0008-0000-0100-0000C3000000}"/>
            </a:ext>
          </a:extLst>
        </xdr:cNvPr>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196" name="フローチャート: 判断 195">
          <a:extLst>
            <a:ext uri="{FF2B5EF4-FFF2-40B4-BE49-F238E27FC236}">
              <a16:creationId xmlns="" xmlns:a16="http://schemas.microsoft.com/office/drawing/2014/main" id="{00000000-0008-0000-0100-0000C4000000}"/>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197" name="フローチャート: 判断 196">
          <a:extLst>
            <a:ext uri="{FF2B5EF4-FFF2-40B4-BE49-F238E27FC236}">
              <a16:creationId xmlns="" xmlns:a16="http://schemas.microsoft.com/office/drawing/2014/main" id="{00000000-0008-0000-0100-0000C5000000}"/>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198" name="フローチャート: 判断 197">
          <a:extLst>
            <a:ext uri="{FF2B5EF4-FFF2-40B4-BE49-F238E27FC236}">
              <a16:creationId xmlns="" xmlns:a16="http://schemas.microsoft.com/office/drawing/2014/main" id="{00000000-0008-0000-0100-0000C6000000}"/>
            </a:ext>
          </a:extLst>
        </xdr:cNvPr>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199" name="フローチャート: 判断 198">
          <a:extLst>
            <a:ext uri="{FF2B5EF4-FFF2-40B4-BE49-F238E27FC236}">
              <a16:creationId xmlns="" xmlns:a16="http://schemas.microsoft.com/office/drawing/2014/main" id="{00000000-0008-0000-0100-0000C7000000}"/>
            </a:ext>
          </a:extLst>
        </xdr:cNvPr>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 xmlns:a16="http://schemas.microsoft.com/office/drawing/2014/main" id="{00000000-0008-0000-0100-0000C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 xmlns:a16="http://schemas.microsoft.com/office/drawing/2014/main" id="{00000000-0008-0000-0100-0000C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 xmlns:a16="http://schemas.microsoft.com/office/drawing/2014/main" id="{00000000-0008-0000-0100-0000C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 xmlns:a16="http://schemas.microsoft.com/office/drawing/2014/main" id="{00000000-0008-0000-0100-0000C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 xmlns:a16="http://schemas.microsoft.com/office/drawing/2014/main" id="{00000000-0008-0000-0100-0000C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12064</xdr:rowOff>
    </xdr:from>
    <xdr:to>
      <xdr:col>24</xdr:col>
      <xdr:colOff>114300</xdr:colOff>
      <xdr:row>83</xdr:row>
      <xdr:rowOff>113664</xdr:rowOff>
    </xdr:to>
    <xdr:sp macro="" textlink="">
      <xdr:nvSpPr>
        <xdr:cNvPr id="205" name="楕円 204">
          <a:extLst>
            <a:ext uri="{FF2B5EF4-FFF2-40B4-BE49-F238E27FC236}">
              <a16:creationId xmlns="" xmlns:a16="http://schemas.microsoft.com/office/drawing/2014/main" id="{00000000-0008-0000-0100-0000CD000000}"/>
            </a:ext>
          </a:extLst>
        </xdr:cNvPr>
        <xdr:cNvSpPr/>
      </xdr:nvSpPr>
      <xdr:spPr>
        <a:xfrm>
          <a:off x="45847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161941</xdr:rowOff>
    </xdr:from>
    <xdr:ext cx="405111" cy="259045"/>
    <xdr:sp macro="" textlink="">
      <xdr:nvSpPr>
        <xdr:cNvPr id="206" name="【公営住宅】&#10;有形固定資産減価償却率該当値テキスト">
          <a:extLst>
            <a:ext uri="{FF2B5EF4-FFF2-40B4-BE49-F238E27FC236}">
              <a16:creationId xmlns="" xmlns:a16="http://schemas.microsoft.com/office/drawing/2014/main" id="{00000000-0008-0000-0100-0000CE000000}"/>
            </a:ext>
          </a:extLst>
        </xdr:cNvPr>
        <xdr:cNvSpPr txBox="1"/>
      </xdr:nvSpPr>
      <xdr:spPr>
        <a:xfrm>
          <a:off x="4673600"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151130</xdr:rowOff>
    </xdr:from>
    <xdr:to>
      <xdr:col>20</xdr:col>
      <xdr:colOff>38100</xdr:colOff>
      <xdr:row>83</xdr:row>
      <xdr:rowOff>81280</xdr:rowOff>
    </xdr:to>
    <xdr:sp macro="" textlink="">
      <xdr:nvSpPr>
        <xdr:cNvPr id="207" name="楕円 206">
          <a:extLst>
            <a:ext uri="{FF2B5EF4-FFF2-40B4-BE49-F238E27FC236}">
              <a16:creationId xmlns="" xmlns:a16="http://schemas.microsoft.com/office/drawing/2014/main" id="{00000000-0008-0000-0100-0000CF000000}"/>
            </a:ext>
          </a:extLst>
        </xdr:cNvPr>
        <xdr:cNvSpPr/>
      </xdr:nvSpPr>
      <xdr:spPr>
        <a:xfrm>
          <a:off x="3746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30480</xdr:rowOff>
    </xdr:from>
    <xdr:to>
      <xdr:col>24</xdr:col>
      <xdr:colOff>63500</xdr:colOff>
      <xdr:row>83</xdr:row>
      <xdr:rowOff>62864</xdr:rowOff>
    </xdr:to>
    <xdr:cxnSp macro="">
      <xdr:nvCxnSpPr>
        <xdr:cNvPr id="208" name="直線コネクタ 207">
          <a:extLst>
            <a:ext uri="{FF2B5EF4-FFF2-40B4-BE49-F238E27FC236}">
              <a16:creationId xmlns="" xmlns:a16="http://schemas.microsoft.com/office/drawing/2014/main" id="{00000000-0008-0000-0100-0000D0000000}"/>
            </a:ext>
          </a:extLst>
        </xdr:cNvPr>
        <xdr:cNvCxnSpPr/>
      </xdr:nvCxnSpPr>
      <xdr:spPr>
        <a:xfrm>
          <a:off x="3797300" y="1426083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209" name="楕円 208">
          <a:extLst>
            <a:ext uri="{FF2B5EF4-FFF2-40B4-BE49-F238E27FC236}">
              <a16:creationId xmlns="" xmlns:a16="http://schemas.microsoft.com/office/drawing/2014/main" id="{00000000-0008-0000-0100-0000D1000000}"/>
            </a:ext>
          </a:extLst>
        </xdr:cNvPr>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83</xdr:row>
      <xdr:rowOff>30480</xdr:rowOff>
    </xdr:to>
    <xdr:cxnSp macro="">
      <xdr:nvCxnSpPr>
        <xdr:cNvPr id="210" name="直線コネクタ 209">
          <a:extLst>
            <a:ext uri="{FF2B5EF4-FFF2-40B4-BE49-F238E27FC236}">
              <a16:creationId xmlns="" xmlns:a16="http://schemas.microsoft.com/office/drawing/2014/main" id="{00000000-0008-0000-0100-0000D2000000}"/>
            </a:ext>
          </a:extLst>
        </xdr:cNvPr>
        <xdr:cNvCxnSpPr/>
      </xdr:nvCxnSpPr>
      <xdr:spPr>
        <a:xfrm>
          <a:off x="2908300" y="1413128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149225</xdr:rowOff>
    </xdr:from>
    <xdr:to>
      <xdr:col>10</xdr:col>
      <xdr:colOff>165100</xdr:colOff>
      <xdr:row>83</xdr:row>
      <xdr:rowOff>79375</xdr:rowOff>
    </xdr:to>
    <xdr:sp macro="" textlink="">
      <xdr:nvSpPr>
        <xdr:cNvPr id="211" name="楕円 210">
          <a:extLst>
            <a:ext uri="{FF2B5EF4-FFF2-40B4-BE49-F238E27FC236}">
              <a16:creationId xmlns="" xmlns:a16="http://schemas.microsoft.com/office/drawing/2014/main" id="{00000000-0008-0000-0100-0000D3000000}"/>
            </a:ext>
          </a:extLst>
        </xdr:cNvPr>
        <xdr:cNvSpPr/>
      </xdr:nvSpPr>
      <xdr:spPr>
        <a:xfrm>
          <a:off x="1968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83</xdr:row>
      <xdr:rowOff>28575</xdr:rowOff>
    </xdr:to>
    <xdr:cxnSp macro="">
      <xdr:nvCxnSpPr>
        <xdr:cNvPr id="212" name="直線コネクタ 211">
          <a:extLst>
            <a:ext uri="{FF2B5EF4-FFF2-40B4-BE49-F238E27FC236}">
              <a16:creationId xmlns="" xmlns:a16="http://schemas.microsoft.com/office/drawing/2014/main" id="{00000000-0008-0000-0100-0000D4000000}"/>
            </a:ext>
          </a:extLst>
        </xdr:cNvPr>
        <xdr:cNvCxnSpPr/>
      </xdr:nvCxnSpPr>
      <xdr:spPr>
        <a:xfrm flipV="1">
          <a:off x="2019300" y="14131289"/>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61595</xdr:rowOff>
    </xdr:from>
    <xdr:to>
      <xdr:col>6</xdr:col>
      <xdr:colOff>38100</xdr:colOff>
      <xdr:row>82</xdr:row>
      <xdr:rowOff>163195</xdr:rowOff>
    </xdr:to>
    <xdr:sp macro="" textlink="">
      <xdr:nvSpPr>
        <xdr:cNvPr id="213" name="楕円 212">
          <a:extLst>
            <a:ext uri="{FF2B5EF4-FFF2-40B4-BE49-F238E27FC236}">
              <a16:creationId xmlns="" xmlns:a16="http://schemas.microsoft.com/office/drawing/2014/main" id="{00000000-0008-0000-0100-0000D5000000}"/>
            </a:ext>
          </a:extLst>
        </xdr:cNvPr>
        <xdr:cNvSpPr/>
      </xdr:nvSpPr>
      <xdr:spPr>
        <a:xfrm>
          <a:off x="1079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112395</xdr:rowOff>
    </xdr:from>
    <xdr:to>
      <xdr:col>10</xdr:col>
      <xdr:colOff>114300</xdr:colOff>
      <xdr:row>83</xdr:row>
      <xdr:rowOff>28575</xdr:rowOff>
    </xdr:to>
    <xdr:cxnSp macro="">
      <xdr:nvCxnSpPr>
        <xdr:cNvPr id="214" name="直線コネクタ 213">
          <a:extLst>
            <a:ext uri="{FF2B5EF4-FFF2-40B4-BE49-F238E27FC236}">
              <a16:creationId xmlns="" xmlns:a16="http://schemas.microsoft.com/office/drawing/2014/main" id="{00000000-0008-0000-0100-0000D6000000}"/>
            </a:ext>
          </a:extLst>
        </xdr:cNvPr>
        <xdr:cNvCxnSpPr/>
      </xdr:nvCxnSpPr>
      <xdr:spPr>
        <a:xfrm>
          <a:off x="1130300" y="1417129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215" name="n_1aveValue【公営住宅】&#10;有形固定資産減価償却率">
          <a:extLst>
            <a:ext uri="{FF2B5EF4-FFF2-40B4-BE49-F238E27FC236}">
              <a16:creationId xmlns="" xmlns:a16="http://schemas.microsoft.com/office/drawing/2014/main" id="{00000000-0008-0000-0100-0000D7000000}"/>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216" name="n_2aveValue【公営住宅】&#10;有形固定資産減価償却率">
          <a:extLst>
            <a:ext uri="{FF2B5EF4-FFF2-40B4-BE49-F238E27FC236}">
              <a16:creationId xmlns="" xmlns:a16="http://schemas.microsoft.com/office/drawing/2014/main" id="{00000000-0008-0000-0100-0000D8000000}"/>
            </a:ext>
          </a:extLst>
        </xdr:cNvPr>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217" name="n_3aveValue【公営住宅】&#10;有形固定資産減価償却率">
          <a:extLst>
            <a:ext uri="{FF2B5EF4-FFF2-40B4-BE49-F238E27FC236}">
              <a16:creationId xmlns="" xmlns:a16="http://schemas.microsoft.com/office/drawing/2014/main" id="{00000000-0008-0000-0100-0000D9000000}"/>
            </a:ext>
          </a:extLst>
        </xdr:cNvPr>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218" name="n_4aveValue【公営住宅】&#10;有形固定資産減価償却率">
          <a:extLst>
            <a:ext uri="{FF2B5EF4-FFF2-40B4-BE49-F238E27FC236}">
              <a16:creationId xmlns="" xmlns:a16="http://schemas.microsoft.com/office/drawing/2014/main" id="{00000000-0008-0000-0100-0000DA000000}"/>
            </a:ext>
          </a:extLst>
        </xdr:cNvPr>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72407</xdr:rowOff>
    </xdr:from>
    <xdr:ext cx="405111" cy="259045"/>
    <xdr:sp macro="" textlink="">
      <xdr:nvSpPr>
        <xdr:cNvPr id="219" name="n_1mainValue【公営住宅】&#10;有形固定資産減価償却率">
          <a:extLst>
            <a:ext uri="{FF2B5EF4-FFF2-40B4-BE49-F238E27FC236}">
              <a16:creationId xmlns="" xmlns:a16="http://schemas.microsoft.com/office/drawing/2014/main" id="{00000000-0008-0000-0100-0000DB000000}"/>
            </a:ext>
          </a:extLst>
        </xdr:cNvPr>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220" name="n_2mainValue【公営住宅】&#10;有形固定資産減価償却率">
          <a:extLst>
            <a:ext uri="{FF2B5EF4-FFF2-40B4-BE49-F238E27FC236}">
              <a16:creationId xmlns="" xmlns:a16="http://schemas.microsoft.com/office/drawing/2014/main" id="{00000000-0008-0000-0100-0000DC000000}"/>
            </a:ext>
          </a:extLst>
        </xdr:cNvPr>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70502</xdr:rowOff>
    </xdr:from>
    <xdr:ext cx="405111" cy="259045"/>
    <xdr:sp macro="" textlink="">
      <xdr:nvSpPr>
        <xdr:cNvPr id="221" name="n_3mainValue【公営住宅】&#10;有形固定資産減価償却率">
          <a:extLst>
            <a:ext uri="{FF2B5EF4-FFF2-40B4-BE49-F238E27FC236}">
              <a16:creationId xmlns="" xmlns:a16="http://schemas.microsoft.com/office/drawing/2014/main" id="{00000000-0008-0000-0100-0000DD000000}"/>
            </a:ext>
          </a:extLst>
        </xdr:cNvPr>
        <xdr:cNvSpPr txBox="1"/>
      </xdr:nvSpPr>
      <xdr:spPr>
        <a:xfrm>
          <a:off x="1816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154322</xdr:rowOff>
    </xdr:from>
    <xdr:ext cx="405111" cy="259045"/>
    <xdr:sp macro="" textlink="">
      <xdr:nvSpPr>
        <xdr:cNvPr id="222" name="n_4mainValue【公営住宅】&#10;有形固定資産減価償却率">
          <a:extLst>
            <a:ext uri="{FF2B5EF4-FFF2-40B4-BE49-F238E27FC236}">
              <a16:creationId xmlns="" xmlns:a16="http://schemas.microsoft.com/office/drawing/2014/main" id="{00000000-0008-0000-0100-0000DE000000}"/>
            </a:ext>
          </a:extLst>
        </xdr:cNvPr>
        <xdr:cNvSpPr txBox="1"/>
      </xdr:nvSpPr>
      <xdr:spPr>
        <a:xfrm>
          <a:off x="927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 xmlns:a16="http://schemas.microsoft.com/office/drawing/2014/main" id="{00000000-0008-0000-0100-0000D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 xmlns:a16="http://schemas.microsoft.com/office/drawing/2014/main" id="{00000000-0008-0000-0100-0000E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 xmlns:a16="http://schemas.microsoft.com/office/drawing/2014/main" id="{00000000-0008-0000-0100-0000E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 xmlns:a16="http://schemas.microsoft.com/office/drawing/2014/main" id="{00000000-0008-0000-0100-0000E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 xmlns:a16="http://schemas.microsoft.com/office/drawing/2014/main" id="{00000000-0008-0000-0100-0000E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 xmlns:a16="http://schemas.microsoft.com/office/drawing/2014/main" id="{00000000-0008-0000-0100-0000E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 xmlns:a16="http://schemas.microsoft.com/office/drawing/2014/main" id="{00000000-0008-0000-0100-0000E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 xmlns:a16="http://schemas.microsoft.com/office/drawing/2014/main" id="{00000000-0008-0000-0100-0000E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 xmlns:a16="http://schemas.microsoft.com/office/drawing/2014/main" id="{00000000-0008-0000-0100-0000E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 xmlns:a16="http://schemas.microsoft.com/office/drawing/2014/main" id="{00000000-0008-0000-0100-0000E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 xmlns:a16="http://schemas.microsoft.com/office/drawing/2014/main" id="{00000000-0008-0000-0100-0000E9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 xmlns:a16="http://schemas.microsoft.com/office/drawing/2014/main" id="{00000000-0008-0000-0100-0000EA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 xmlns:a16="http://schemas.microsoft.com/office/drawing/2014/main" id="{00000000-0008-0000-0100-0000EB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 xmlns:a16="http://schemas.microsoft.com/office/drawing/2014/main" id="{00000000-0008-0000-0100-0000EC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 xmlns:a16="http://schemas.microsoft.com/office/drawing/2014/main" id="{00000000-0008-0000-0100-0000ED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 xmlns:a16="http://schemas.microsoft.com/office/drawing/2014/main" id="{00000000-0008-0000-0100-0000EE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 xmlns:a16="http://schemas.microsoft.com/office/drawing/2014/main" id="{00000000-0008-0000-0100-0000EF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 xmlns:a16="http://schemas.microsoft.com/office/drawing/2014/main" id="{00000000-0008-0000-0100-0000F0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 xmlns:a16="http://schemas.microsoft.com/office/drawing/2014/main" id="{00000000-0008-0000-0100-0000F1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a:extLst>
            <a:ext uri="{FF2B5EF4-FFF2-40B4-BE49-F238E27FC236}">
              <a16:creationId xmlns="" xmlns:a16="http://schemas.microsoft.com/office/drawing/2014/main" id="{00000000-0008-0000-0100-0000F2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 xmlns:a16="http://schemas.microsoft.com/office/drawing/2014/main" id="{00000000-0008-0000-0100-0000F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 xmlns:a16="http://schemas.microsoft.com/office/drawing/2014/main" id="{00000000-0008-0000-0100-0000F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公営住宅】&#10;一人当たり面積グラフ枠">
          <a:extLst>
            <a:ext uri="{FF2B5EF4-FFF2-40B4-BE49-F238E27FC236}">
              <a16:creationId xmlns="" xmlns:a16="http://schemas.microsoft.com/office/drawing/2014/main" id="{00000000-0008-0000-0100-0000F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246" name="直線コネクタ 245">
          <a:extLst>
            <a:ext uri="{FF2B5EF4-FFF2-40B4-BE49-F238E27FC236}">
              <a16:creationId xmlns="" xmlns:a16="http://schemas.microsoft.com/office/drawing/2014/main" id="{00000000-0008-0000-0100-0000F6000000}"/>
            </a:ext>
          </a:extLst>
        </xdr:cNvPr>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247" name="【公営住宅】&#10;一人当たり面積最小値テキスト">
          <a:extLst>
            <a:ext uri="{FF2B5EF4-FFF2-40B4-BE49-F238E27FC236}">
              <a16:creationId xmlns="" xmlns:a16="http://schemas.microsoft.com/office/drawing/2014/main" id="{00000000-0008-0000-0100-0000F7000000}"/>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248" name="直線コネクタ 247">
          <a:extLst>
            <a:ext uri="{FF2B5EF4-FFF2-40B4-BE49-F238E27FC236}">
              <a16:creationId xmlns="" xmlns:a16="http://schemas.microsoft.com/office/drawing/2014/main" id="{00000000-0008-0000-0100-0000F800000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249" name="【公営住宅】&#10;一人当たり面積最大値テキスト">
          <a:extLst>
            <a:ext uri="{FF2B5EF4-FFF2-40B4-BE49-F238E27FC236}">
              <a16:creationId xmlns="" xmlns:a16="http://schemas.microsoft.com/office/drawing/2014/main" id="{00000000-0008-0000-0100-0000F9000000}"/>
            </a:ext>
          </a:extLst>
        </xdr:cNvPr>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250" name="直線コネクタ 249">
          <a:extLst>
            <a:ext uri="{FF2B5EF4-FFF2-40B4-BE49-F238E27FC236}">
              <a16:creationId xmlns="" xmlns:a16="http://schemas.microsoft.com/office/drawing/2014/main" id="{00000000-0008-0000-0100-0000FA000000}"/>
            </a:ext>
          </a:extLst>
        </xdr:cNvPr>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15639</xdr:rowOff>
    </xdr:from>
    <xdr:ext cx="469744" cy="259045"/>
    <xdr:sp macro="" textlink="">
      <xdr:nvSpPr>
        <xdr:cNvPr id="251" name="【公営住宅】&#10;一人当たり面積平均値テキスト">
          <a:extLst>
            <a:ext uri="{FF2B5EF4-FFF2-40B4-BE49-F238E27FC236}">
              <a16:creationId xmlns="" xmlns:a16="http://schemas.microsoft.com/office/drawing/2014/main" id="{00000000-0008-0000-0100-0000FB000000}"/>
            </a:ext>
          </a:extLst>
        </xdr:cNvPr>
        <xdr:cNvSpPr txBox="1"/>
      </xdr:nvSpPr>
      <xdr:spPr>
        <a:xfrm>
          <a:off x="10515600" y="1458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252" name="フローチャート: 判断 251">
          <a:extLst>
            <a:ext uri="{FF2B5EF4-FFF2-40B4-BE49-F238E27FC236}">
              <a16:creationId xmlns="" xmlns:a16="http://schemas.microsoft.com/office/drawing/2014/main" id="{00000000-0008-0000-0100-0000FC000000}"/>
            </a:ext>
          </a:extLst>
        </xdr:cNvPr>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253" name="フローチャート: 判断 252">
          <a:extLst>
            <a:ext uri="{FF2B5EF4-FFF2-40B4-BE49-F238E27FC236}">
              <a16:creationId xmlns="" xmlns:a16="http://schemas.microsoft.com/office/drawing/2014/main" id="{00000000-0008-0000-0100-0000FD000000}"/>
            </a:ext>
          </a:extLst>
        </xdr:cNvPr>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254" name="フローチャート: 判断 253">
          <a:extLst>
            <a:ext uri="{FF2B5EF4-FFF2-40B4-BE49-F238E27FC236}">
              <a16:creationId xmlns="" xmlns:a16="http://schemas.microsoft.com/office/drawing/2014/main" id="{00000000-0008-0000-0100-0000FE000000}"/>
            </a:ext>
          </a:extLst>
        </xdr:cNvPr>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255" name="フローチャート: 判断 254">
          <a:extLst>
            <a:ext uri="{FF2B5EF4-FFF2-40B4-BE49-F238E27FC236}">
              <a16:creationId xmlns="" xmlns:a16="http://schemas.microsoft.com/office/drawing/2014/main" id="{00000000-0008-0000-0100-0000FF000000}"/>
            </a:ext>
          </a:extLst>
        </xdr:cNvPr>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256" name="フローチャート: 判断 255">
          <a:extLst>
            <a:ext uri="{FF2B5EF4-FFF2-40B4-BE49-F238E27FC236}">
              <a16:creationId xmlns="" xmlns:a16="http://schemas.microsoft.com/office/drawing/2014/main" id="{00000000-0008-0000-0100-000000010000}"/>
            </a:ext>
          </a:extLst>
        </xdr:cNvPr>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 xmlns:a16="http://schemas.microsoft.com/office/drawing/2014/main" id="{00000000-0008-0000-0100-00000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 xmlns:a16="http://schemas.microsoft.com/office/drawing/2014/main" id="{00000000-0008-0000-0100-00000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 xmlns:a16="http://schemas.microsoft.com/office/drawing/2014/main" id="{00000000-0008-0000-0100-00000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 xmlns:a16="http://schemas.microsoft.com/office/drawing/2014/main" id="{00000000-0008-0000-0100-00000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 xmlns:a16="http://schemas.microsoft.com/office/drawing/2014/main" id="{00000000-0008-0000-0100-00000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95504</xdr:rowOff>
    </xdr:from>
    <xdr:to>
      <xdr:col>55</xdr:col>
      <xdr:colOff>50800</xdr:colOff>
      <xdr:row>84</xdr:row>
      <xdr:rowOff>25654</xdr:rowOff>
    </xdr:to>
    <xdr:sp macro="" textlink="">
      <xdr:nvSpPr>
        <xdr:cNvPr id="262" name="楕円 261">
          <a:extLst>
            <a:ext uri="{FF2B5EF4-FFF2-40B4-BE49-F238E27FC236}">
              <a16:creationId xmlns="" xmlns:a16="http://schemas.microsoft.com/office/drawing/2014/main" id="{00000000-0008-0000-0100-000006010000}"/>
            </a:ext>
          </a:extLst>
        </xdr:cNvPr>
        <xdr:cNvSpPr/>
      </xdr:nvSpPr>
      <xdr:spPr>
        <a:xfrm>
          <a:off x="10426700" y="143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118381</xdr:rowOff>
    </xdr:from>
    <xdr:ext cx="469744" cy="259045"/>
    <xdr:sp macro="" textlink="">
      <xdr:nvSpPr>
        <xdr:cNvPr id="263" name="【公営住宅】&#10;一人当たり面積該当値テキスト">
          <a:extLst>
            <a:ext uri="{FF2B5EF4-FFF2-40B4-BE49-F238E27FC236}">
              <a16:creationId xmlns="" xmlns:a16="http://schemas.microsoft.com/office/drawing/2014/main" id="{00000000-0008-0000-0100-000007010000}"/>
            </a:ext>
          </a:extLst>
        </xdr:cNvPr>
        <xdr:cNvSpPr txBox="1"/>
      </xdr:nvSpPr>
      <xdr:spPr>
        <a:xfrm>
          <a:off x="10515600"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89408</xdr:rowOff>
    </xdr:from>
    <xdr:to>
      <xdr:col>50</xdr:col>
      <xdr:colOff>165100</xdr:colOff>
      <xdr:row>84</xdr:row>
      <xdr:rowOff>19558</xdr:rowOff>
    </xdr:to>
    <xdr:sp macro="" textlink="">
      <xdr:nvSpPr>
        <xdr:cNvPr id="264" name="楕円 263">
          <a:extLst>
            <a:ext uri="{FF2B5EF4-FFF2-40B4-BE49-F238E27FC236}">
              <a16:creationId xmlns="" xmlns:a16="http://schemas.microsoft.com/office/drawing/2014/main" id="{00000000-0008-0000-0100-000008010000}"/>
            </a:ext>
          </a:extLst>
        </xdr:cNvPr>
        <xdr:cNvSpPr/>
      </xdr:nvSpPr>
      <xdr:spPr>
        <a:xfrm>
          <a:off x="9588500" y="1431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140208</xdr:rowOff>
    </xdr:from>
    <xdr:to>
      <xdr:col>55</xdr:col>
      <xdr:colOff>0</xdr:colOff>
      <xdr:row>83</xdr:row>
      <xdr:rowOff>146304</xdr:rowOff>
    </xdr:to>
    <xdr:cxnSp macro="">
      <xdr:nvCxnSpPr>
        <xdr:cNvPr id="265" name="直線コネクタ 264">
          <a:extLst>
            <a:ext uri="{FF2B5EF4-FFF2-40B4-BE49-F238E27FC236}">
              <a16:creationId xmlns="" xmlns:a16="http://schemas.microsoft.com/office/drawing/2014/main" id="{00000000-0008-0000-0100-000009010000}"/>
            </a:ext>
          </a:extLst>
        </xdr:cNvPr>
        <xdr:cNvCxnSpPr/>
      </xdr:nvCxnSpPr>
      <xdr:spPr>
        <a:xfrm>
          <a:off x="9639300" y="1437055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169418</xdr:rowOff>
    </xdr:from>
    <xdr:to>
      <xdr:col>46</xdr:col>
      <xdr:colOff>38100</xdr:colOff>
      <xdr:row>84</xdr:row>
      <xdr:rowOff>99568</xdr:rowOff>
    </xdr:to>
    <xdr:sp macro="" textlink="">
      <xdr:nvSpPr>
        <xdr:cNvPr id="266" name="楕円 265">
          <a:extLst>
            <a:ext uri="{FF2B5EF4-FFF2-40B4-BE49-F238E27FC236}">
              <a16:creationId xmlns="" xmlns:a16="http://schemas.microsoft.com/office/drawing/2014/main" id="{00000000-0008-0000-0100-00000A010000}"/>
            </a:ext>
          </a:extLst>
        </xdr:cNvPr>
        <xdr:cNvSpPr/>
      </xdr:nvSpPr>
      <xdr:spPr>
        <a:xfrm>
          <a:off x="86995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140208</xdr:rowOff>
    </xdr:from>
    <xdr:to>
      <xdr:col>50</xdr:col>
      <xdr:colOff>114300</xdr:colOff>
      <xdr:row>84</xdr:row>
      <xdr:rowOff>48768</xdr:rowOff>
    </xdr:to>
    <xdr:cxnSp macro="">
      <xdr:nvCxnSpPr>
        <xdr:cNvPr id="267" name="直線コネクタ 266">
          <a:extLst>
            <a:ext uri="{FF2B5EF4-FFF2-40B4-BE49-F238E27FC236}">
              <a16:creationId xmlns="" xmlns:a16="http://schemas.microsoft.com/office/drawing/2014/main" id="{00000000-0008-0000-0100-00000B010000}"/>
            </a:ext>
          </a:extLst>
        </xdr:cNvPr>
        <xdr:cNvCxnSpPr/>
      </xdr:nvCxnSpPr>
      <xdr:spPr>
        <a:xfrm flipV="1">
          <a:off x="8750300" y="1437055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100076</xdr:rowOff>
    </xdr:from>
    <xdr:to>
      <xdr:col>41</xdr:col>
      <xdr:colOff>101600</xdr:colOff>
      <xdr:row>84</xdr:row>
      <xdr:rowOff>30226</xdr:rowOff>
    </xdr:to>
    <xdr:sp macro="" textlink="">
      <xdr:nvSpPr>
        <xdr:cNvPr id="268" name="楕円 267">
          <a:extLst>
            <a:ext uri="{FF2B5EF4-FFF2-40B4-BE49-F238E27FC236}">
              <a16:creationId xmlns="" xmlns:a16="http://schemas.microsoft.com/office/drawing/2014/main" id="{00000000-0008-0000-0100-00000C010000}"/>
            </a:ext>
          </a:extLst>
        </xdr:cNvPr>
        <xdr:cNvSpPr/>
      </xdr:nvSpPr>
      <xdr:spPr>
        <a:xfrm>
          <a:off x="7810500" y="1433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150876</xdr:rowOff>
    </xdr:from>
    <xdr:to>
      <xdr:col>45</xdr:col>
      <xdr:colOff>177800</xdr:colOff>
      <xdr:row>84</xdr:row>
      <xdr:rowOff>48768</xdr:rowOff>
    </xdr:to>
    <xdr:cxnSp macro="">
      <xdr:nvCxnSpPr>
        <xdr:cNvPr id="269" name="直線コネクタ 268">
          <a:extLst>
            <a:ext uri="{FF2B5EF4-FFF2-40B4-BE49-F238E27FC236}">
              <a16:creationId xmlns="" xmlns:a16="http://schemas.microsoft.com/office/drawing/2014/main" id="{00000000-0008-0000-0100-00000D010000}"/>
            </a:ext>
          </a:extLst>
        </xdr:cNvPr>
        <xdr:cNvCxnSpPr/>
      </xdr:nvCxnSpPr>
      <xdr:spPr>
        <a:xfrm>
          <a:off x="7861300" y="14381226"/>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106553</xdr:rowOff>
    </xdr:from>
    <xdr:to>
      <xdr:col>36</xdr:col>
      <xdr:colOff>165100</xdr:colOff>
      <xdr:row>84</xdr:row>
      <xdr:rowOff>36703</xdr:rowOff>
    </xdr:to>
    <xdr:sp macro="" textlink="">
      <xdr:nvSpPr>
        <xdr:cNvPr id="270" name="楕円 269">
          <a:extLst>
            <a:ext uri="{FF2B5EF4-FFF2-40B4-BE49-F238E27FC236}">
              <a16:creationId xmlns="" xmlns:a16="http://schemas.microsoft.com/office/drawing/2014/main" id="{00000000-0008-0000-0100-00000E010000}"/>
            </a:ext>
          </a:extLst>
        </xdr:cNvPr>
        <xdr:cNvSpPr/>
      </xdr:nvSpPr>
      <xdr:spPr>
        <a:xfrm>
          <a:off x="6921500" y="1433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150876</xdr:rowOff>
    </xdr:from>
    <xdr:to>
      <xdr:col>41</xdr:col>
      <xdr:colOff>50800</xdr:colOff>
      <xdr:row>83</xdr:row>
      <xdr:rowOff>157353</xdr:rowOff>
    </xdr:to>
    <xdr:cxnSp macro="">
      <xdr:nvCxnSpPr>
        <xdr:cNvPr id="271" name="直線コネクタ 270">
          <a:extLst>
            <a:ext uri="{FF2B5EF4-FFF2-40B4-BE49-F238E27FC236}">
              <a16:creationId xmlns="" xmlns:a16="http://schemas.microsoft.com/office/drawing/2014/main" id="{00000000-0008-0000-0100-00000F010000}"/>
            </a:ext>
          </a:extLst>
        </xdr:cNvPr>
        <xdr:cNvCxnSpPr/>
      </xdr:nvCxnSpPr>
      <xdr:spPr>
        <a:xfrm flipV="1">
          <a:off x="6972300" y="1438122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133748</xdr:rowOff>
    </xdr:from>
    <xdr:ext cx="469744" cy="259045"/>
    <xdr:sp macro="" textlink="">
      <xdr:nvSpPr>
        <xdr:cNvPr id="272" name="n_1aveValue【公営住宅】&#10;一人当たり面積">
          <a:extLst>
            <a:ext uri="{FF2B5EF4-FFF2-40B4-BE49-F238E27FC236}">
              <a16:creationId xmlns="" xmlns:a16="http://schemas.microsoft.com/office/drawing/2014/main" id="{00000000-0008-0000-0100-000010010000}"/>
            </a:ext>
          </a:extLst>
        </xdr:cNvPr>
        <xdr:cNvSpPr txBox="1"/>
      </xdr:nvSpPr>
      <xdr:spPr>
        <a:xfrm>
          <a:off x="9391727" y="147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134890</xdr:rowOff>
    </xdr:from>
    <xdr:ext cx="469744" cy="259045"/>
    <xdr:sp macro="" textlink="">
      <xdr:nvSpPr>
        <xdr:cNvPr id="273" name="n_2aveValue【公営住宅】&#10;一人当たり面積">
          <a:extLst>
            <a:ext uri="{FF2B5EF4-FFF2-40B4-BE49-F238E27FC236}">
              <a16:creationId xmlns="" xmlns:a16="http://schemas.microsoft.com/office/drawing/2014/main" id="{00000000-0008-0000-0100-000011010000}"/>
            </a:ext>
          </a:extLst>
        </xdr:cNvPr>
        <xdr:cNvSpPr txBox="1"/>
      </xdr:nvSpPr>
      <xdr:spPr>
        <a:xfrm>
          <a:off x="8515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274" name="n_3aveValue【公営住宅】&#10;一人当たり面積">
          <a:extLst>
            <a:ext uri="{FF2B5EF4-FFF2-40B4-BE49-F238E27FC236}">
              <a16:creationId xmlns="" xmlns:a16="http://schemas.microsoft.com/office/drawing/2014/main" id="{00000000-0008-0000-0100-000012010000}"/>
            </a:ext>
          </a:extLst>
        </xdr:cNvPr>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135653</xdr:rowOff>
    </xdr:from>
    <xdr:ext cx="469744" cy="259045"/>
    <xdr:sp macro="" textlink="">
      <xdr:nvSpPr>
        <xdr:cNvPr id="275" name="n_4aveValue【公営住宅】&#10;一人当たり面積">
          <a:extLst>
            <a:ext uri="{FF2B5EF4-FFF2-40B4-BE49-F238E27FC236}">
              <a16:creationId xmlns="" xmlns:a16="http://schemas.microsoft.com/office/drawing/2014/main" id="{00000000-0008-0000-0100-000013010000}"/>
            </a:ext>
          </a:extLst>
        </xdr:cNvPr>
        <xdr:cNvSpPr txBox="1"/>
      </xdr:nvSpPr>
      <xdr:spPr>
        <a:xfrm>
          <a:off x="6737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36085</xdr:rowOff>
    </xdr:from>
    <xdr:ext cx="469744" cy="259045"/>
    <xdr:sp macro="" textlink="">
      <xdr:nvSpPr>
        <xdr:cNvPr id="276" name="n_1mainValue【公営住宅】&#10;一人当たり面積">
          <a:extLst>
            <a:ext uri="{FF2B5EF4-FFF2-40B4-BE49-F238E27FC236}">
              <a16:creationId xmlns="" xmlns:a16="http://schemas.microsoft.com/office/drawing/2014/main" id="{00000000-0008-0000-0100-000014010000}"/>
            </a:ext>
          </a:extLst>
        </xdr:cNvPr>
        <xdr:cNvSpPr txBox="1"/>
      </xdr:nvSpPr>
      <xdr:spPr>
        <a:xfrm>
          <a:off x="9391727" y="1409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116095</xdr:rowOff>
    </xdr:from>
    <xdr:ext cx="469744" cy="259045"/>
    <xdr:sp macro="" textlink="">
      <xdr:nvSpPr>
        <xdr:cNvPr id="277" name="n_2mainValue【公営住宅】&#10;一人当たり面積">
          <a:extLst>
            <a:ext uri="{FF2B5EF4-FFF2-40B4-BE49-F238E27FC236}">
              <a16:creationId xmlns="" xmlns:a16="http://schemas.microsoft.com/office/drawing/2014/main" id="{00000000-0008-0000-0100-000015010000}"/>
            </a:ext>
          </a:extLst>
        </xdr:cNvPr>
        <xdr:cNvSpPr txBox="1"/>
      </xdr:nvSpPr>
      <xdr:spPr>
        <a:xfrm>
          <a:off x="8515427" y="1417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46753</xdr:rowOff>
    </xdr:from>
    <xdr:ext cx="469744" cy="259045"/>
    <xdr:sp macro="" textlink="">
      <xdr:nvSpPr>
        <xdr:cNvPr id="278" name="n_3mainValue【公営住宅】&#10;一人当たり面積">
          <a:extLst>
            <a:ext uri="{FF2B5EF4-FFF2-40B4-BE49-F238E27FC236}">
              <a16:creationId xmlns="" xmlns:a16="http://schemas.microsoft.com/office/drawing/2014/main" id="{00000000-0008-0000-0100-000016010000}"/>
            </a:ext>
          </a:extLst>
        </xdr:cNvPr>
        <xdr:cNvSpPr txBox="1"/>
      </xdr:nvSpPr>
      <xdr:spPr>
        <a:xfrm>
          <a:off x="7626427" y="1410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53230</xdr:rowOff>
    </xdr:from>
    <xdr:ext cx="469744" cy="259045"/>
    <xdr:sp macro="" textlink="">
      <xdr:nvSpPr>
        <xdr:cNvPr id="279" name="n_4mainValue【公営住宅】&#10;一人当たり面積">
          <a:extLst>
            <a:ext uri="{FF2B5EF4-FFF2-40B4-BE49-F238E27FC236}">
              <a16:creationId xmlns="" xmlns:a16="http://schemas.microsoft.com/office/drawing/2014/main" id="{00000000-0008-0000-0100-000017010000}"/>
            </a:ext>
          </a:extLst>
        </xdr:cNvPr>
        <xdr:cNvSpPr txBox="1"/>
      </xdr:nvSpPr>
      <xdr:spPr>
        <a:xfrm>
          <a:off x="6737427" y="1411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 xmlns:a16="http://schemas.microsoft.com/office/drawing/2014/main" id="{00000000-0008-0000-01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 xmlns:a16="http://schemas.microsoft.com/office/drawing/2014/main" id="{00000000-0008-0000-01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 xmlns:a16="http://schemas.microsoft.com/office/drawing/2014/main" id="{00000000-0008-0000-01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 xmlns:a16="http://schemas.microsoft.com/office/drawing/2014/main" id="{00000000-0008-0000-01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 xmlns:a16="http://schemas.microsoft.com/office/drawing/2014/main" id="{00000000-0008-0000-01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 xmlns:a16="http://schemas.microsoft.com/office/drawing/2014/main" id="{00000000-0008-0000-01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 xmlns:a16="http://schemas.microsoft.com/office/drawing/2014/main" id="{00000000-0008-0000-01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 xmlns:a16="http://schemas.microsoft.com/office/drawing/2014/main" id="{00000000-0008-0000-01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 xmlns:a16="http://schemas.microsoft.com/office/drawing/2014/main" id="{00000000-0008-0000-01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 xmlns:a16="http://schemas.microsoft.com/office/drawing/2014/main" id="{00000000-0008-0000-01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 xmlns:a16="http://schemas.microsoft.com/office/drawing/2014/main" id="{00000000-0008-0000-01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 xmlns:a16="http://schemas.microsoft.com/office/drawing/2014/main" id="{00000000-0008-0000-01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 xmlns:a16="http://schemas.microsoft.com/office/drawing/2014/main" id="{00000000-0008-0000-01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 xmlns:a16="http://schemas.microsoft.com/office/drawing/2014/main" id="{00000000-0008-0000-01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 xmlns:a16="http://schemas.microsoft.com/office/drawing/2014/main" id="{00000000-0008-0000-01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 xmlns:a16="http://schemas.microsoft.com/office/drawing/2014/main" id="{00000000-0008-0000-01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 xmlns:a16="http://schemas.microsoft.com/office/drawing/2014/main" id="{00000000-0008-0000-01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 xmlns:a16="http://schemas.microsoft.com/office/drawing/2014/main" id="{00000000-0008-0000-01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 xmlns:a16="http://schemas.microsoft.com/office/drawing/2014/main" id="{00000000-0008-0000-01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 xmlns:a16="http://schemas.microsoft.com/office/drawing/2014/main" id="{00000000-0008-0000-01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 xmlns:a16="http://schemas.microsoft.com/office/drawing/2014/main" id="{00000000-0008-0000-01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 xmlns:a16="http://schemas.microsoft.com/office/drawing/2014/main" id="{00000000-0008-0000-01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 xmlns:a16="http://schemas.microsoft.com/office/drawing/2014/main" id="{00000000-0008-0000-01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 xmlns:a16="http://schemas.microsoft.com/office/drawing/2014/main" id="{00000000-0008-0000-0100-00002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 xmlns:a16="http://schemas.microsoft.com/office/drawing/2014/main" id="{00000000-0008-0000-0100-00003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 xmlns:a16="http://schemas.microsoft.com/office/drawing/2014/main" id="{00000000-0008-0000-0100-00003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 xmlns:a16="http://schemas.microsoft.com/office/drawing/2014/main" id="{00000000-0008-0000-0100-00003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 xmlns:a16="http://schemas.microsoft.com/office/drawing/2014/main" id="{00000000-0008-0000-0100-00003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 xmlns:a16="http://schemas.microsoft.com/office/drawing/2014/main" id="{00000000-0008-0000-0100-00003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 xmlns:a16="http://schemas.microsoft.com/office/drawing/2014/main" id="{00000000-0008-0000-0100-00003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 xmlns:a16="http://schemas.microsoft.com/office/drawing/2014/main" id="{00000000-0008-0000-0100-00003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 xmlns:a16="http://schemas.microsoft.com/office/drawing/2014/main" id="{00000000-0008-0000-0100-00003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 xmlns:a16="http://schemas.microsoft.com/office/drawing/2014/main" id="{00000000-0008-0000-0100-00003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 xmlns:a16="http://schemas.microsoft.com/office/drawing/2014/main" id="{00000000-0008-0000-0100-00003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 xmlns:a16="http://schemas.microsoft.com/office/drawing/2014/main" id="{00000000-0008-0000-0100-00003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 xmlns:a16="http://schemas.microsoft.com/office/drawing/2014/main" id="{00000000-0008-0000-0100-00003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 xmlns:a16="http://schemas.microsoft.com/office/drawing/2014/main" id="{00000000-0008-0000-0100-00003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 xmlns:a16="http://schemas.microsoft.com/office/drawing/2014/main" id="{00000000-0008-0000-0100-00003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 xmlns:a16="http://schemas.microsoft.com/office/drawing/2014/main" id="{00000000-0008-0000-0100-00003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 xmlns:a16="http://schemas.microsoft.com/office/drawing/2014/main" id="{00000000-0008-0000-0100-00003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 xmlns:a16="http://schemas.microsoft.com/office/drawing/2014/main" id="{00000000-0008-0000-0100-00004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321" name="直線コネクタ 320">
          <a:extLst>
            <a:ext uri="{FF2B5EF4-FFF2-40B4-BE49-F238E27FC236}">
              <a16:creationId xmlns="" xmlns:a16="http://schemas.microsoft.com/office/drawing/2014/main" id="{00000000-0008-0000-0100-000041010000}"/>
            </a:ext>
          </a:extLst>
        </xdr:cNvPr>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322" name="【認定こども園・幼稚園・保育所】&#10;有形固定資産減価償却率最小値テキスト">
          <a:extLst>
            <a:ext uri="{FF2B5EF4-FFF2-40B4-BE49-F238E27FC236}">
              <a16:creationId xmlns="" xmlns:a16="http://schemas.microsoft.com/office/drawing/2014/main" id="{00000000-0008-0000-0100-000042010000}"/>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323" name="直線コネクタ 322">
          <a:extLst>
            <a:ext uri="{FF2B5EF4-FFF2-40B4-BE49-F238E27FC236}">
              <a16:creationId xmlns="" xmlns:a16="http://schemas.microsoft.com/office/drawing/2014/main" id="{00000000-0008-0000-0100-000043010000}"/>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324" name="【認定こども園・幼稚園・保育所】&#10;有形固定資産減価償却率最大値テキスト">
          <a:extLst>
            <a:ext uri="{FF2B5EF4-FFF2-40B4-BE49-F238E27FC236}">
              <a16:creationId xmlns="" xmlns:a16="http://schemas.microsoft.com/office/drawing/2014/main" id="{00000000-0008-0000-0100-000044010000}"/>
            </a:ext>
          </a:extLst>
        </xdr:cNvPr>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325" name="直線コネクタ 324">
          <a:extLst>
            <a:ext uri="{FF2B5EF4-FFF2-40B4-BE49-F238E27FC236}">
              <a16:creationId xmlns="" xmlns:a16="http://schemas.microsoft.com/office/drawing/2014/main" id="{00000000-0008-0000-0100-000045010000}"/>
            </a:ext>
          </a:extLst>
        </xdr:cNvPr>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326" name="【認定こども園・幼稚園・保育所】&#10;有形固定資産減価償却率平均値テキスト">
          <a:extLst>
            <a:ext uri="{FF2B5EF4-FFF2-40B4-BE49-F238E27FC236}">
              <a16:creationId xmlns="" xmlns:a16="http://schemas.microsoft.com/office/drawing/2014/main" id="{00000000-0008-0000-0100-000046010000}"/>
            </a:ext>
          </a:extLst>
        </xdr:cNvPr>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327" name="フローチャート: 判断 326">
          <a:extLst>
            <a:ext uri="{FF2B5EF4-FFF2-40B4-BE49-F238E27FC236}">
              <a16:creationId xmlns="" xmlns:a16="http://schemas.microsoft.com/office/drawing/2014/main" id="{00000000-0008-0000-0100-000047010000}"/>
            </a:ext>
          </a:extLst>
        </xdr:cNvPr>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328" name="フローチャート: 判断 327">
          <a:extLst>
            <a:ext uri="{FF2B5EF4-FFF2-40B4-BE49-F238E27FC236}">
              <a16:creationId xmlns="" xmlns:a16="http://schemas.microsoft.com/office/drawing/2014/main" id="{00000000-0008-0000-0100-000048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329" name="フローチャート: 判断 328">
          <a:extLst>
            <a:ext uri="{FF2B5EF4-FFF2-40B4-BE49-F238E27FC236}">
              <a16:creationId xmlns="" xmlns:a16="http://schemas.microsoft.com/office/drawing/2014/main" id="{00000000-0008-0000-0100-000049010000}"/>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330" name="フローチャート: 判断 329">
          <a:extLst>
            <a:ext uri="{FF2B5EF4-FFF2-40B4-BE49-F238E27FC236}">
              <a16:creationId xmlns="" xmlns:a16="http://schemas.microsoft.com/office/drawing/2014/main" id="{00000000-0008-0000-0100-00004A010000}"/>
            </a:ext>
          </a:extLst>
        </xdr:cNvPr>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331" name="フローチャート: 判断 330">
          <a:extLst>
            <a:ext uri="{FF2B5EF4-FFF2-40B4-BE49-F238E27FC236}">
              <a16:creationId xmlns="" xmlns:a16="http://schemas.microsoft.com/office/drawing/2014/main" id="{00000000-0008-0000-0100-00004B010000}"/>
            </a:ext>
          </a:extLst>
        </xdr:cNvPr>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 xmlns:a16="http://schemas.microsoft.com/office/drawing/2014/main" id="{00000000-0008-0000-0100-00004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 xmlns:a16="http://schemas.microsoft.com/office/drawing/2014/main" id="{00000000-0008-0000-0100-00004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 xmlns:a16="http://schemas.microsoft.com/office/drawing/2014/main" id="{00000000-0008-0000-0100-00004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 xmlns:a16="http://schemas.microsoft.com/office/drawing/2014/main" id="{00000000-0008-0000-0100-00004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 xmlns:a16="http://schemas.microsoft.com/office/drawing/2014/main" id="{00000000-0008-0000-0100-00005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144599</xdr:rowOff>
    </xdr:from>
    <xdr:to>
      <xdr:col>85</xdr:col>
      <xdr:colOff>177800</xdr:colOff>
      <xdr:row>42</xdr:row>
      <xdr:rowOff>74749</xdr:rowOff>
    </xdr:to>
    <xdr:sp macro="" textlink="">
      <xdr:nvSpPr>
        <xdr:cNvPr id="337" name="楕円 336">
          <a:extLst>
            <a:ext uri="{FF2B5EF4-FFF2-40B4-BE49-F238E27FC236}">
              <a16:creationId xmlns="" xmlns:a16="http://schemas.microsoft.com/office/drawing/2014/main" id="{00000000-0008-0000-0100-000051010000}"/>
            </a:ext>
          </a:extLst>
        </xdr:cNvPr>
        <xdr:cNvSpPr/>
      </xdr:nvSpPr>
      <xdr:spPr>
        <a:xfrm>
          <a:off x="16268700" y="71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59526</xdr:rowOff>
    </xdr:from>
    <xdr:ext cx="405111" cy="259045"/>
    <xdr:sp macro="" textlink="">
      <xdr:nvSpPr>
        <xdr:cNvPr id="338" name="【認定こども園・幼稚園・保育所】&#10;有形固定資産減価償却率該当値テキスト">
          <a:extLst>
            <a:ext uri="{FF2B5EF4-FFF2-40B4-BE49-F238E27FC236}">
              <a16:creationId xmlns="" xmlns:a16="http://schemas.microsoft.com/office/drawing/2014/main" id="{00000000-0008-0000-0100-000052010000}"/>
            </a:ext>
          </a:extLst>
        </xdr:cNvPr>
        <xdr:cNvSpPr txBox="1"/>
      </xdr:nvSpPr>
      <xdr:spPr>
        <a:xfrm>
          <a:off x="16357600" y="7088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138067</xdr:rowOff>
    </xdr:from>
    <xdr:to>
      <xdr:col>81</xdr:col>
      <xdr:colOff>101600</xdr:colOff>
      <xdr:row>42</xdr:row>
      <xdr:rowOff>68217</xdr:rowOff>
    </xdr:to>
    <xdr:sp macro="" textlink="">
      <xdr:nvSpPr>
        <xdr:cNvPr id="339" name="楕円 338">
          <a:extLst>
            <a:ext uri="{FF2B5EF4-FFF2-40B4-BE49-F238E27FC236}">
              <a16:creationId xmlns="" xmlns:a16="http://schemas.microsoft.com/office/drawing/2014/main" id="{00000000-0008-0000-0100-000053010000}"/>
            </a:ext>
          </a:extLst>
        </xdr:cNvPr>
        <xdr:cNvSpPr/>
      </xdr:nvSpPr>
      <xdr:spPr>
        <a:xfrm>
          <a:off x="15430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17417</xdr:rowOff>
    </xdr:from>
    <xdr:to>
      <xdr:col>85</xdr:col>
      <xdr:colOff>127000</xdr:colOff>
      <xdr:row>42</xdr:row>
      <xdr:rowOff>23949</xdr:rowOff>
    </xdr:to>
    <xdr:cxnSp macro="">
      <xdr:nvCxnSpPr>
        <xdr:cNvPr id="340" name="直線コネクタ 339">
          <a:extLst>
            <a:ext uri="{FF2B5EF4-FFF2-40B4-BE49-F238E27FC236}">
              <a16:creationId xmlns="" xmlns:a16="http://schemas.microsoft.com/office/drawing/2014/main" id="{00000000-0008-0000-0100-000054010000}"/>
            </a:ext>
          </a:extLst>
        </xdr:cNvPr>
        <xdr:cNvCxnSpPr/>
      </xdr:nvCxnSpPr>
      <xdr:spPr>
        <a:xfrm>
          <a:off x="15481300" y="72183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142966</xdr:rowOff>
    </xdr:from>
    <xdr:to>
      <xdr:col>76</xdr:col>
      <xdr:colOff>165100</xdr:colOff>
      <xdr:row>42</xdr:row>
      <xdr:rowOff>73116</xdr:rowOff>
    </xdr:to>
    <xdr:sp macro="" textlink="">
      <xdr:nvSpPr>
        <xdr:cNvPr id="341" name="楕円 340">
          <a:extLst>
            <a:ext uri="{FF2B5EF4-FFF2-40B4-BE49-F238E27FC236}">
              <a16:creationId xmlns="" xmlns:a16="http://schemas.microsoft.com/office/drawing/2014/main" id="{00000000-0008-0000-0100-000055010000}"/>
            </a:ext>
          </a:extLst>
        </xdr:cNvPr>
        <xdr:cNvSpPr/>
      </xdr:nvSpPr>
      <xdr:spPr>
        <a:xfrm>
          <a:off x="14541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17417</xdr:rowOff>
    </xdr:from>
    <xdr:to>
      <xdr:col>81</xdr:col>
      <xdr:colOff>50800</xdr:colOff>
      <xdr:row>42</xdr:row>
      <xdr:rowOff>22316</xdr:rowOff>
    </xdr:to>
    <xdr:cxnSp macro="">
      <xdr:nvCxnSpPr>
        <xdr:cNvPr id="342" name="直線コネクタ 341">
          <a:extLst>
            <a:ext uri="{FF2B5EF4-FFF2-40B4-BE49-F238E27FC236}">
              <a16:creationId xmlns="" xmlns:a16="http://schemas.microsoft.com/office/drawing/2014/main" id="{00000000-0008-0000-0100-000056010000}"/>
            </a:ext>
          </a:extLst>
        </xdr:cNvPr>
        <xdr:cNvCxnSpPr/>
      </xdr:nvCxnSpPr>
      <xdr:spPr>
        <a:xfrm flipV="1">
          <a:off x="14592300" y="721831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343" name="楕円 342">
          <a:extLst>
            <a:ext uri="{FF2B5EF4-FFF2-40B4-BE49-F238E27FC236}">
              <a16:creationId xmlns="" xmlns:a16="http://schemas.microsoft.com/office/drawing/2014/main" id="{00000000-0008-0000-0100-000057010000}"/>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22316</xdr:rowOff>
    </xdr:from>
    <xdr:to>
      <xdr:col>76</xdr:col>
      <xdr:colOff>114300</xdr:colOff>
      <xdr:row>42</xdr:row>
      <xdr:rowOff>92528</xdr:rowOff>
    </xdr:to>
    <xdr:cxnSp macro="">
      <xdr:nvCxnSpPr>
        <xdr:cNvPr id="344" name="直線コネクタ 343">
          <a:extLst>
            <a:ext uri="{FF2B5EF4-FFF2-40B4-BE49-F238E27FC236}">
              <a16:creationId xmlns="" xmlns:a16="http://schemas.microsoft.com/office/drawing/2014/main" id="{00000000-0008-0000-0100-000058010000}"/>
            </a:ext>
          </a:extLst>
        </xdr:cNvPr>
        <xdr:cNvCxnSpPr/>
      </xdr:nvCxnSpPr>
      <xdr:spPr>
        <a:xfrm flipV="1">
          <a:off x="13703300" y="7223216"/>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105410</xdr:rowOff>
    </xdr:from>
    <xdr:to>
      <xdr:col>67</xdr:col>
      <xdr:colOff>101600</xdr:colOff>
      <xdr:row>42</xdr:row>
      <xdr:rowOff>35560</xdr:rowOff>
    </xdr:to>
    <xdr:sp macro="" textlink="">
      <xdr:nvSpPr>
        <xdr:cNvPr id="345" name="楕円 344">
          <a:extLst>
            <a:ext uri="{FF2B5EF4-FFF2-40B4-BE49-F238E27FC236}">
              <a16:creationId xmlns="" xmlns:a16="http://schemas.microsoft.com/office/drawing/2014/main" id="{00000000-0008-0000-0100-000059010000}"/>
            </a:ext>
          </a:extLst>
        </xdr:cNvPr>
        <xdr:cNvSpPr/>
      </xdr:nvSpPr>
      <xdr:spPr>
        <a:xfrm>
          <a:off x="12763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156210</xdr:rowOff>
    </xdr:from>
    <xdr:to>
      <xdr:col>71</xdr:col>
      <xdr:colOff>177800</xdr:colOff>
      <xdr:row>42</xdr:row>
      <xdr:rowOff>92528</xdr:rowOff>
    </xdr:to>
    <xdr:cxnSp macro="">
      <xdr:nvCxnSpPr>
        <xdr:cNvPr id="346" name="直線コネクタ 345">
          <a:extLst>
            <a:ext uri="{FF2B5EF4-FFF2-40B4-BE49-F238E27FC236}">
              <a16:creationId xmlns="" xmlns:a16="http://schemas.microsoft.com/office/drawing/2014/main" id="{00000000-0008-0000-0100-00005A010000}"/>
            </a:ext>
          </a:extLst>
        </xdr:cNvPr>
        <xdr:cNvCxnSpPr/>
      </xdr:nvCxnSpPr>
      <xdr:spPr>
        <a:xfrm>
          <a:off x="12814300" y="7185660"/>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347" name="n_1aveValue【認定こども園・幼稚園・保育所】&#10;有形固定資産減価償却率">
          <a:extLst>
            <a:ext uri="{FF2B5EF4-FFF2-40B4-BE49-F238E27FC236}">
              <a16:creationId xmlns="" xmlns:a16="http://schemas.microsoft.com/office/drawing/2014/main" id="{00000000-0008-0000-0100-00005B01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348" name="n_2aveValue【認定こども園・幼稚園・保育所】&#10;有形固定資産減価償却率">
          <a:extLst>
            <a:ext uri="{FF2B5EF4-FFF2-40B4-BE49-F238E27FC236}">
              <a16:creationId xmlns="" xmlns:a16="http://schemas.microsoft.com/office/drawing/2014/main" id="{00000000-0008-0000-0100-00005C010000}"/>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349" name="n_3aveValue【認定こども園・幼稚園・保育所】&#10;有形固定資産減価償却率">
          <a:extLst>
            <a:ext uri="{FF2B5EF4-FFF2-40B4-BE49-F238E27FC236}">
              <a16:creationId xmlns="" xmlns:a16="http://schemas.microsoft.com/office/drawing/2014/main" id="{00000000-0008-0000-0100-00005D010000}"/>
            </a:ext>
          </a:extLst>
        </xdr:cNvPr>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350" name="n_4aveValue【認定こども園・幼稚園・保育所】&#10;有形固定資産減価償却率">
          <a:extLst>
            <a:ext uri="{FF2B5EF4-FFF2-40B4-BE49-F238E27FC236}">
              <a16:creationId xmlns="" xmlns:a16="http://schemas.microsoft.com/office/drawing/2014/main" id="{00000000-0008-0000-0100-00005E010000}"/>
            </a:ext>
          </a:extLst>
        </xdr:cNvPr>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59344</xdr:rowOff>
    </xdr:from>
    <xdr:ext cx="405111" cy="259045"/>
    <xdr:sp macro="" textlink="">
      <xdr:nvSpPr>
        <xdr:cNvPr id="351" name="n_1mainValue【認定こども園・幼稚園・保育所】&#10;有形固定資産減価償却率">
          <a:extLst>
            <a:ext uri="{FF2B5EF4-FFF2-40B4-BE49-F238E27FC236}">
              <a16:creationId xmlns="" xmlns:a16="http://schemas.microsoft.com/office/drawing/2014/main" id="{00000000-0008-0000-0100-00005F010000}"/>
            </a:ext>
          </a:extLst>
        </xdr:cNvPr>
        <xdr:cNvSpPr txBox="1"/>
      </xdr:nvSpPr>
      <xdr:spPr>
        <a:xfrm>
          <a:off x="15266044" y="726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64243</xdr:rowOff>
    </xdr:from>
    <xdr:ext cx="405111" cy="259045"/>
    <xdr:sp macro="" textlink="">
      <xdr:nvSpPr>
        <xdr:cNvPr id="352" name="n_2mainValue【認定こども園・幼稚園・保育所】&#10;有形固定資産減価償却率">
          <a:extLst>
            <a:ext uri="{FF2B5EF4-FFF2-40B4-BE49-F238E27FC236}">
              <a16:creationId xmlns="" xmlns:a16="http://schemas.microsoft.com/office/drawing/2014/main" id="{00000000-0008-0000-0100-000060010000}"/>
            </a:ext>
          </a:extLst>
        </xdr:cNvPr>
        <xdr:cNvSpPr txBox="1"/>
      </xdr:nvSpPr>
      <xdr:spPr>
        <a:xfrm>
          <a:off x="14389744" y="726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353" name="n_3mainValue【認定こども園・幼稚園・保育所】&#10;有形固定資産減価償却率">
          <a:extLst>
            <a:ext uri="{FF2B5EF4-FFF2-40B4-BE49-F238E27FC236}">
              <a16:creationId xmlns="" xmlns:a16="http://schemas.microsoft.com/office/drawing/2014/main" id="{00000000-0008-0000-0100-000061010000}"/>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26687</xdr:rowOff>
    </xdr:from>
    <xdr:ext cx="405111" cy="259045"/>
    <xdr:sp macro="" textlink="">
      <xdr:nvSpPr>
        <xdr:cNvPr id="354" name="n_4mainValue【認定こども園・幼稚園・保育所】&#10;有形固定資産減価償却率">
          <a:extLst>
            <a:ext uri="{FF2B5EF4-FFF2-40B4-BE49-F238E27FC236}">
              <a16:creationId xmlns="" xmlns:a16="http://schemas.microsoft.com/office/drawing/2014/main" id="{00000000-0008-0000-0100-000062010000}"/>
            </a:ext>
          </a:extLst>
        </xdr:cNvPr>
        <xdr:cNvSpPr txBox="1"/>
      </xdr:nvSpPr>
      <xdr:spPr>
        <a:xfrm>
          <a:off x="12611744"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 xmlns:a16="http://schemas.microsoft.com/office/drawing/2014/main" id="{00000000-0008-0000-01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 xmlns:a16="http://schemas.microsoft.com/office/drawing/2014/main" id="{00000000-0008-0000-01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 xmlns:a16="http://schemas.microsoft.com/office/drawing/2014/main" id="{00000000-0008-0000-01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 xmlns:a16="http://schemas.microsoft.com/office/drawing/2014/main" id="{00000000-0008-0000-01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 xmlns:a16="http://schemas.microsoft.com/office/drawing/2014/main" id="{00000000-0008-0000-01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 xmlns:a16="http://schemas.microsoft.com/office/drawing/2014/main" id="{00000000-0008-0000-01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 xmlns:a16="http://schemas.microsoft.com/office/drawing/2014/main" id="{00000000-0008-0000-01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 xmlns:a16="http://schemas.microsoft.com/office/drawing/2014/main" id="{00000000-0008-0000-0100-00006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 xmlns:a16="http://schemas.microsoft.com/office/drawing/2014/main" id="{00000000-0008-0000-0100-00006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 xmlns:a16="http://schemas.microsoft.com/office/drawing/2014/main" id="{00000000-0008-0000-0100-00006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 xmlns:a16="http://schemas.microsoft.com/office/drawing/2014/main" id="{00000000-0008-0000-0100-00006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6" name="テキスト ボックス 365">
          <a:extLst>
            <a:ext uri="{FF2B5EF4-FFF2-40B4-BE49-F238E27FC236}">
              <a16:creationId xmlns="" xmlns:a16="http://schemas.microsoft.com/office/drawing/2014/main" id="{00000000-0008-0000-0100-00006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 xmlns:a16="http://schemas.microsoft.com/office/drawing/2014/main" id="{00000000-0008-0000-0100-00006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8" name="テキスト ボックス 367">
          <a:extLst>
            <a:ext uri="{FF2B5EF4-FFF2-40B4-BE49-F238E27FC236}">
              <a16:creationId xmlns="" xmlns:a16="http://schemas.microsoft.com/office/drawing/2014/main" id="{00000000-0008-0000-0100-00007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 xmlns:a16="http://schemas.microsoft.com/office/drawing/2014/main" id="{00000000-0008-0000-0100-00007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0" name="テキスト ボックス 369">
          <a:extLst>
            <a:ext uri="{FF2B5EF4-FFF2-40B4-BE49-F238E27FC236}">
              <a16:creationId xmlns="" xmlns:a16="http://schemas.microsoft.com/office/drawing/2014/main" id="{00000000-0008-0000-0100-00007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 xmlns:a16="http://schemas.microsoft.com/office/drawing/2014/main" id="{00000000-0008-0000-0100-00007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2" name="テキスト ボックス 371">
          <a:extLst>
            <a:ext uri="{FF2B5EF4-FFF2-40B4-BE49-F238E27FC236}">
              <a16:creationId xmlns="" xmlns:a16="http://schemas.microsoft.com/office/drawing/2014/main" id="{00000000-0008-0000-0100-00007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 xmlns:a16="http://schemas.microsoft.com/office/drawing/2014/main" id="{00000000-0008-0000-0100-00007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a:extLst>
            <a:ext uri="{FF2B5EF4-FFF2-40B4-BE49-F238E27FC236}">
              <a16:creationId xmlns="" xmlns:a16="http://schemas.microsoft.com/office/drawing/2014/main" id="{00000000-0008-0000-0100-00007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a:extLst>
            <a:ext uri="{FF2B5EF4-FFF2-40B4-BE49-F238E27FC236}">
              <a16:creationId xmlns="" xmlns:a16="http://schemas.microsoft.com/office/drawing/2014/main" id="{00000000-0008-0000-0100-00007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376" name="直線コネクタ 375">
          <a:extLst>
            <a:ext uri="{FF2B5EF4-FFF2-40B4-BE49-F238E27FC236}">
              <a16:creationId xmlns="" xmlns:a16="http://schemas.microsoft.com/office/drawing/2014/main" id="{00000000-0008-0000-0100-000078010000}"/>
            </a:ext>
          </a:extLst>
        </xdr:cNvPr>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7" name="【認定こども園・幼稚園・保育所】&#10;一人当たり面積最小値テキスト">
          <a:extLst>
            <a:ext uri="{FF2B5EF4-FFF2-40B4-BE49-F238E27FC236}">
              <a16:creationId xmlns="" xmlns:a16="http://schemas.microsoft.com/office/drawing/2014/main" id="{00000000-0008-0000-0100-000079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8" name="直線コネクタ 377">
          <a:extLst>
            <a:ext uri="{FF2B5EF4-FFF2-40B4-BE49-F238E27FC236}">
              <a16:creationId xmlns="" xmlns:a16="http://schemas.microsoft.com/office/drawing/2014/main" id="{00000000-0008-0000-0100-00007A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79" name="【認定こども園・幼稚園・保育所】&#10;一人当たり面積最大値テキスト">
          <a:extLst>
            <a:ext uri="{FF2B5EF4-FFF2-40B4-BE49-F238E27FC236}">
              <a16:creationId xmlns="" xmlns:a16="http://schemas.microsoft.com/office/drawing/2014/main" id="{00000000-0008-0000-0100-00007B01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80" name="直線コネクタ 379">
          <a:extLst>
            <a:ext uri="{FF2B5EF4-FFF2-40B4-BE49-F238E27FC236}">
              <a16:creationId xmlns="" xmlns:a16="http://schemas.microsoft.com/office/drawing/2014/main" id="{00000000-0008-0000-0100-00007C01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381" name="【認定こども園・幼稚園・保育所】&#10;一人当たり面積平均値テキスト">
          <a:extLst>
            <a:ext uri="{FF2B5EF4-FFF2-40B4-BE49-F238E27FC236}">
              <a16:creationId xmlns="" xmlns:a16="http://schemas.microsoft.com/office/drawing/2014/main" id="{00000000-0008-0000-0100-00007D010000}"/>
            </a:ext>
          </a:extLst>
        </xdr:cNvPr>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382" name="フローチャート: 判断 381">
          <a:extLst>
            <a:ext uri="{FF2B5EF4-FFF2-40B4-BE49-F238E27FC236}">
              <a16:creationId xmlns="" xmlns:a16="http://schemas.microsoft.com/office/drawing/2014/main" id="{00000000-0008-0000-0100-00007E010000}"/>
            </a:ext>
          </a:extLst>
        </xdr:cNvPr>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383" name="フローチャート: 判断 382">
          <a:extLst>
            <a:ext uri="{FF2B5EF4-FFF2-40B4-BE49-F238E27FC236}">
              <a16:creationId xmlns="" xmlns:a16="http://schemas.microsoft.com/office/drawing/2014/main" id="{00000000-0008-0000-0100-00007F010000}"/>
            </a:ext>
          </a:extLst>
        </xdr:cNvPr>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384" name="フローチャート: 判断 383">
          <a:extLst>
            <a:ext uri="{FF2B5EF4-FFF2-40B4-BE49-F238E27FC236}">
              <a16:creationId xmlns="" xmlns:a16="http://schemas.microsoft.com/office/drawing/2014/main" id="{00000000-0008-0000-0100-000080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385" name="フローチャート: 判断 384">
          <a:extLst>
            <a:ext uri="{FF2B5EF4-FFF2-40B4-BE49-F238E27FC236}">
              <a16:creationId xmlns="" xmlns:a16="http://schemas.microsoft.com/office/drawing/2014/main" id="{00000000-0008-0000-0100-000081010000}"/>
            </a:ext>
          </a:extLst>
        </xdr:cNvPr>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386" name="フローチャート: 判断 385">
          <a:extLst>
            <a:ext uri="{FF2B5EF4-FFF2-40B4-BE49-F238E27FC236}">
              <a16:creationId xmlns="" xmlns:a16="http://schemas.microsoft.com/office/drawing/2014/main" id="{00000000-0008-0000-0100-000082010000}"/>
            </a:ext>
          </a:extLst>
        </xdr:cNvPr>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 xmlns:a16="http://schemas.microsoft.com/office/drawing/2014/main" id="{00000000-0008-0000-0100-00008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 xmlns:a16="http://schemas.microsoft.com/office/drawing/2014/main" id="{00000000-0008-0000-0100-00008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 xmlns:a16="http://schemas.microsoft.com/office/drawing/2014/main" id="{00000000-0008-0000-0100-00008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 xmlns:a16="http://schemas.microsoft.com/office/drawing/2014/main" id="{00000000-0008-0000-0100-00008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 xmlns:a16="http://schemas.microsoft.com/office/drawing/2014/main" id="{00000000-0008-0000-0100-00008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392" name="楕円 391">
          <a:extLst>
            <a:ext uri="{FF2B5EF4-FFF2-40B4-BE49-F238E27FC236}">
              <a16:creationId xmlns="" xmlns:a16="http://schemas.microsoft.com/office/drawing/2014/main" id="{00000000-0008-0000-0100-000088010000}"/>
            </a:ext>
          </a:extLst>
        </xdr:cNvPr>
        <xdr:cNvSpPr/>
      </xdr:nvSpPr>
      <xdr:spPr>
        <a:xfrm>
          <a:off x="221107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42689</xdr:rowOff>
    </xdr:from>
    <xdr:ext cx="469744" cy="259045"/>
    <xdr:sp macro="" textlink="">
      <xdr:nvSpPr>
        <xdr:cNvPr id="393" name="【認定こども園・幼稚園・保育所】&#10;一人当たり面積該当値テキスト">
          <a:extLst>
            <a:ext uri="{FF2B5EF4-FFF2-40B4-BE49-F238E27FC236}">
              <a16:creationId xmlns="" xmlns:a16="http://schemas.microsoft.com/office/drawing/2014/main" id="{00000000-0008-0000-0100-000089010000}"/>
            </a:ext>
          </a:extLst>
        </xdr:cNvPr>
        <xdr:cNvSpPr txBox="1"/>
      </xdr:nvSpPr>
      <xdr:spPr>
        <a:xfrm>
          <a:off x="22199600"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68834</xdr:rowOff>
    </xdr:from>
    <xdr:to>
      <xdr:col>112</xdr:col>
      <xdr:colOff>38100</xdr:colOff>
      <xdr:row>39</xdr:row>
      <xdr:rowOff>170434</xdr:rowOff>
    </xdr:to>
    <xdr:sp macro="" textlink="">
      <xdr:nvSpPr>
        <xdr:cNvPr id="394" name="楕円 393">
          <a:extLst>
            <a:ext uri="{FF2B5EF4-FFF2-40B4-BE49-F238E27FC236}">
              <a16:creationId xmlns="" xmlns:a16="http://schemas.microsoft.com/office/drawing/2014/main" id="{00000000-0008-0000-0100-00008A010000}"/>
            </a:ext>
          </a:extLst>
        </xdr:cNvPr>
        <xdr:cNvSpPr/>
      </xdr:nvSpPr>
      <xdr:spPr>
        <a:xfrm>
          <a:off x="21272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115062</xdr:rowOff>
    </xdr:from>
    <xdr:to>
      <xdr:col>116</xdr:col>
      <xdr:colOff>63500</xdr:colOff>
      <xdr:row>39</xdr:row>
      <xdr:rowOff>119634</xdr:rowOff>
    </xdr:to>
    <xdr:cxnSp macro="">
      <xdr:nvCxnSpPr>
        <xdr:cNvPr id="395" name="直線コネクタ 394">
          <a:extLst>
            <a:ext uri="{FF2B5EF4-FFF2-40B4-BE49-F238E27FC236}">
              <a16:creationId xmlns="" xmlns:a16="http://schemas.microsoft.com/office/drawing/2014/main" id="{00000000-0008-0000-0100-00008B010000}"/>
            </a:ext>
          </a:extLst>
        </xdr:cNvPr>
        <xdr:cNvCxnSpPr/>
      </xdr:nvCxnSpPr>
      <xdr:spPr>
        <a:xfrm flipV="1">
          <a:off x="21323300" y="68016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xdr:rowOff>
    </xdr:from>
    <xdr:to>
      <xdr:col>107</xdr:col>
      <xdr:colOff>101600</xdr:colOff>
      <xdr:row>39</xdr:row>
      <xdr:rowOff>101854</xdr:rowOff>
    </xdr:to>
    <xdr:sp macro="" textlink="">
      <xdr:nvSpPr>
        <xdr:cNvPr id="396" name="楕円 395">
          <a:extLst>
            <a:ext uri="{FF2B5EF4-FFF2-40B4-BE49-F238E27FC236}">
              <a16:creationId xmlns="" xmlns:a16="http://schemas.microsoft.com/office/drawing/2014/main" id="{00000000-0008-0000-0100-00008C010000}"/>
            </a:ext>
          </a:extLst>
        </xdr:cNvPr>
        <xdr:cNvSpPr/>
      </xdr:nvSpPr>
      <xdr:spPr>
        <a:xfrm>
          <a:off x="20383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51054</xdr:rowOff>
    </xdr:from>
    <xdr:to>
      <xdr:col>111</xdr:col>
      <xdr:colOff>177800</xdr:colOff>
      <xdr:row>39</xdr:row>
      <xdr:rowOff>119634</xdr:rowOff>
    </xdr:to>
    <xdr:cxnSp macro="">
      <xdr:nvCxnSpPr>
        <xdr:cNvPr id="397" name="直線コネクタ 396">
          <a:extLst>
            <a:ext uri="{FF2B5EF4-FFF2-40B4-BE49-F238E27FC236}">
              <a16:creationId xmlns="" xmlns:a16="http://schemas.microsoft.com/office/drawing/2014/main" id="{00000000-0008-0000-0100-00008D010000}"/>
            </a:ext>
          </a:extLst>
        </xdr:cNvPr>
        <xdr:cNvCxnSpPr/>
      </xdr:nvCxnSpPr>
      <xdr:spPr>
        <a:xfrm>
          <a:off x="20434300" y="67376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398" name="楕円 397">
          <a:extLst>
            <a:ext uri="{FF2B5EF4-FFF2-40B4-BE49-F238E27FC236}">
              <a16:creationId xmlns="" xmlns:a16="http://schemas.microsoft.com/office/drawing/2014/main" id="{00000000-0008-0000-0100-00008E010000}"/>
            </a:ext>
          </a:extLst>
        </xdr:cNvPr>
        <xdr:cNvSpPr/>
      </xdr:nvSpPr>
      <xdr:spPr>
        <a:xfrm>
          <a:off x="19494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51054</xdr:rowOff>
    </xdr:from>
    <xdr:to>
      <xdr:col>107</xdr:col>
      <xdr:colOff>50800</xdr:colOff>
      <xdr:row>39</xdr:row>
      <xdr:rowOff>73914</xdr:rowOff>
    </xdr:to>
    <xdr:cxnSp macro="">
      <xdr:nvCxnSpPr>
        <xdr:cNvPr id="399" name="直線コネクタ 398">
          <a:extLst>
            <a:ext uri="{FF2B5EF4-FFF2-40B4-BE49-F238E27FC236}">
              <a16:creationId xmlns="" xmlns:a16="http://schemas.microsoft.com/office/drawing/2014/main" id="{00000000-0008-0000-0100-00008F010000}"/>
            </a:ext>
          </a:extLst>
        </xdr:cNvPr>
        <xdr:cNvCxnSpPr/>
      </xdr:nvCxnSpPr>
      <xdr:spPr>
        <a:xfrm flipV="1">
          <a:off x="19545300" y="6737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32258</xdr:rowOff>
    </xdr:from>
    <xdr:to>
      <xdr:col>98</xdr:col>
      <xdr:colOff>38100</xdr:colOff>
      <xdr:row>39</xdr:row>
      <xdr:rowOff>133858</xdr:rowOff>
    </xdr:to>
    <xdr:sp macro="" textlink="">
      <xdr:nvSpPr>
        <xdr:cNvPr id="400" name="楕円 399">
          <a:extLst>
            <a:ext uri="{FF2B5EF4-FFF2-40B4-BE49-F238E27FC236}">
              <a16:creationId xmlns="" xmlns:a16="http://schemas.microsoft.com/office/drawing/2014/main" id="{00000000-0008-0000-0100-000090010000}"/>
            </a:ext>
          </a:extLst>
        </xdr:cNvPr>
        <xdr:cNvSpPr/>
      </xdr:nvSpPr>
      <xdr:spPr>
        <a:xfrm>
          <a:off x="18605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73914</xdr:rowOff>
    </xdr:from>
    <xdr:to>
      <xdr:col>102</xdr:col>
      <xdr:colOff>114300</xdr:colOff>
      <xdr:row>39</xdr:row>
      <xdr:rowOff>83058</xdr:rowOff>
    </xdr:to>
    <xdr:cxnSp macro="">
      <xdr:nvCxnSpPr>
        <xdr:cNvPr id="401" name="直線コネクタ 400">
          <a:extLst>
            <a:ext uri="{FF2B5EF4-FFF2-40B4-BE49-F238E27FC236}">
              <a16:creationId xmlns="" xmlns:a16="http://schemas.microsoft.com/office/drawing/2014/main" id="{00000000-0008-0000-0100-000091010000}"/>
            </a:ext>
          </a:extLst>
        </xdr:cNvPr>
        <xdr:cNvCxnSpPr/>
      </xdr:nvCxnSpPr>
      <xdr:spPr>
        <a:xfrm flipV="1">
          <a:off x="18656300" y="6760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402" name="n_1aveValue【認定こども園・幼稚園・保育所】&#10;一人当たり面積">
          <a:extLst>
            <a:ext uri="{FF2B5EF4-FFF2-40B4-BE49-F238E27FC236}">
              <a16:creationId xmlns="" xmlns:a16="http://schemas.microsoft.com/office/drawing/2014/main" id="{00000000-0008-0000-0100-000092010000}"/>
            </a:ext>
          </a:extLst>
        </xdr:cNvPr>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03" name="n_2aveValue【認定こども園・幼稚園・保育所】&#10;一人当たり面積">
          <a:extLst>
            <a:ext uri="{FF2B5EF4-FFF2-40B4-BE49-F238E27FC236}">
              <a16:creationId xmlns="" xmlns:a16="http://schemas.microsoft.com/office/drawing/2014/main" id="{00000000-0008-0000-0100-000093010000}"/>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404" name="n_3aveValue【認定こども園・幼稚園・保育所】&#10;一人当たり面積">
          <a:extLst>
            <a:ext uri="{FF2B5EF4-FFF2-40B4-BE49-F238E27FC236}">
              <a16:creationId xmlns="" xmlns:a16="http://schemas.microsoft.com/office/drawing/2014/main" id="{00000000-0008-0000-0100-000094010000}"/>
            </a:ext>
          </a:extLst>
        </xdr:cNvPr>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405" name="n_4aveValue【認定こども園・幼稚園・保育所】&#10;一人当たり面積">
          <a:extLst>
            <a:ext uri="{FF2B5EF4-FFF2-40B4-BE49-F238E27FC236}">
              <a16:creationId xmlns="" xmlns:a16="http://schemas.microsoft.com/office/drawing/2014/main" id="{00000000-0008-0000-0100-000095010000}"/>
            </a:ext>
          </a:extLst>
        </xdr:cNvPr>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161561</xdr:rowOff>
    </xdr:from>
    <xdr:ext cx="469744" cy="259045"/>
    <xdr:sp macro="" textlink="">
      <xdr:nvSpPr>
        <xdr:cNvPr id="406" name="n_1mainValue【認定こども園・幼稚園・保育所】&#10;一人当たり面積">
          <a:extLst>
            <a:ext uri="{FF2B5EF4-FFF2-40B4-BE49-F238E27FC236}">
              <a16:creationId xmlns="" xmlns:a16="http://schemas.microsoft.com/office/drawing/2014/main" id="{00000000-0008-0000-0100-000096010000}"/>
            </a:ext>
          </a:extLst>
        </xdr:cNvPr>
        <xdr:cNvSpPr txBox="1"/>
      </xdr:nvSpPr>
      <xdr:spPr>
        <a:xfrm>
          <a:off x="210757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118381</xdr:rowOff>
    </xdr:from>
    <xdr:ext cx="469744" cy="259045"/>
    <xdr:sp macro="" textlink="">
      <xdr:nvSpPr>
        <xdr:cNvPr id="407" name="n_2mainValue【認定こども園・幼稚園・保育所】&#10;一人当たり面積">
          <a:extLst>
            <a:ext uri="{FF2B5EF4-FFF2-40B4-BE49-F238E27FC236}">
              <a16:creationId xmlns="" xmlns:a16="http://schemas.microsoft.com/office/drawing/2014/main" id="{00000000-0008-0000-0100-000097010000}"/>
            </a:ext>
          </a:extLst>
        </xdr:cNvPr>
        <xdr:cNvSpPr txBox="1"/>
      </xdr:nvSpPr>
      <xdr:spPr>
        <a:xfrm>
          <a:off x="201994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08" name="n_3mainValue【認定こども園・幼稚園・保育所】&#10;一人当たり面積">
          <a:extLst>
            <a:ext uri="{FF2B5EF4-FFF2-40B4-BE49-F238E27FC236}">
              <a16:creationId xmlns="" xmlns:a16="http://schemas.microsoft.com/office/drawing/2014/main" id="{00000000-0008-0000-0100-000098010000}"/>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124985</xdr:rowOff>
    </xdr:from>
    <xdr:ext cx="469744" cy="259045"/>
    <xdr:sp macro="" textlink="">
      <xdr:nvSpPr>
        <xdr:cNvPr id="409" name="n_4mainValue【認定こども園・幼稚園・保育所】&#10;一人当たり面積">
          <a:extLst>
            <a:ext uri="{FF2B5EF4-FFF2-40B4-BE49-F238E27FC236}">
              <a16:creationId xmlns="" xmlns:a16="http://schemas.microsoft.com/office/drawing/2014/main" id="{00000000-0008-0000-0100-000099010000}"/>
            </a:ext>
          </a:extLst>
        </xdr:cNvPr>
        <xdr:cNvSpPr txBox="1"/>
      </xdr:nvSpPr>
      <xdr:spPr>
        <a:xfrm>
          <a:off x="18421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 xmlns:a16="http://schemas.microsoft.com/office/drawing/2014/main" id="{00000000-0008-0000-0100-00009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 xmlns:a16="http://schemas.microsoft.com/office/drawing/2014/main" id="{00000000-0008-0000-0100-00009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 xmlns:a16="http://schemas.microsoft.com/office/drawing/2014/main" id="{00000000-0008-0000-0100-00009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 xmlns:a16="http://schemas.microsoft.com/office/drawing/2014/main" id="{00000000-0008-0000-0100-00009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 xmlns:a16="http://schemas.microsoft.com/office/drawing/2014/main" id="{00000000-0008-0000-0100-00009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 xmlns:a16="http://schemas.microsoft.com/office/drawing/2014/main" id="{00000000-0008-0000-0100-00009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 xmlns:a16="http://schemas.microsoft.com/office/drawing/2014/main" id="{00000000-0008-0000-0100-0000A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 xmlns:a16="http://schemas.microsoft.com/office/drawing/2014/main" id="{00000000-0008-0000-0100-0000A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 xmlns:a16="http://schemas.microsoft.com/office/drawing/2014/main" id="{00000000-0008-0000-0100-0000A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 xmlns:a16="http://schemas.microsoft.com/office/drawing/2014/main" id="{00000000-0008-0000-0100-0000A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 xmlns:a16="http://schemas.microsoft.com/office/drawing/2014/main" id="{00000000-0008-0000-0100-0000A4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 xmlns:a16="http://schemas.microsoft.com/office/drawing/2014/main" id="{00000000-0008-0000-0100-0000A5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 xmlns:a16="http://schemas.microsoft.com/office/drawing/2014/main" id="{00000000-0008-0000-0100-0000A6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 xmlns:a16="http://schemas.microsoft.com/office/drawing/2014/main" id="{00000000-0008-0000-0100-0000A7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 xmlns:a16="http://schemas.microsoft.com/office/drawing/2014/main" id="{00000000-0008-0000-0100-0000A8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 xmlns:a16="http://schemas.microsoft.com/office/drawing/2014/main" id="{00000000-0008-0000-0100-0000A9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 xmlns:a16="http://schemas.microsoft.com/office/drawing/2014/main" id="{00000000-0008-0000-0100-0000AA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 xmlns:a16="http://schemas.microsoft.com/office/drawing/2014/main" id="{00000000-0008-0000-0100-0000AB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 xmlns:a16="http://schemas.microsoft.com/office/drawing/2014/main" id="{00000000-0008-0000-0100-0000AC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 xmlns:a16="http://schemas.microsoft.com/office/drawing/2014/main" id="{00000000-0008-0000-0100-0000AD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 xmlns:a16="http://schemas.microsoft.com/office/drawing/2014/main" id="{00000000-0008-0000-0100-0000AE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 xmlns:a16="http://schemas.microsoft.com/office/drawing/2014/main" id="{00000000-0008-0000-0100-0000A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 xmlns:a16="http://schemas.microsoft.com/office/drawing/2014/main" id="{00000000-0008-0000-0100-0000B0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 xmlns:a16="http://schemas.microsoft.com/office/drawing/2014/main" id="{00000000-0008-0000-0100-0000B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434" name="直線コネクタ 433">
          <a:extLst>
            <a:ext uri="{FF2B5EF4-FFF2-40B4-BE49-F238E27FC236}">
              <a16:creationId xmlns="" xmlns:a16="http://schemas.microsoft.com/office/drawing/2014/main" id="{00000000-0008-0000-0100-0000B2010000}"/>
            </a:ext>
          </a:extLst>
        </xdr:cNvPr>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435" name="【学校施設】&#10;有形固定資産減価償却率最小値テキスト">
          <a:extLst>
            <a:ext uri="{FF2B5EF4-FFF2-40B4-BE49-F238E27FC236}">
              <a16:creationId xmlns="" xmlns:a16="http://schemas.microsoft.com/office/drawing/2014/main" id="{00000000-0008-0000-0100-0000B3010000}"/>
            </a:ext>
          </a:extLst>
        </xdr:cNvPr>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436" name="直線コネクタ 435">
          <a:extLst>
            <a:ext uri="{FF2B5EF4-FFF2-40B4-BE49-F238E27FC236}">
              <a16:creationId xmlns="" xmlns:a16="http://schemas.microsoft.com/office/drawing/2014/main" id="{00000000-0008-0000-0100-0000B4010000}"/>
            </a:ext>
          </a:extLst>
        </xdr:cNvPr>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437" name="【学校施設】&#10;有形固定資産減価償却率最大値テキスト">
          <a:extLst>
            <a:ext uri="{FF2B5EF4-FFF2-40B4-BE49-F238E27FC236}">
              <a16:creationId xmlns="" xmlns:a16="http://schemas.microsoft.com/office/drawing/2014/main" id="{00000000-0008-0000-0100-0000B5010000}"/>
            </a:ext>
          </a:extLst>
        </xdr:cNvPr>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438" name="直線コネクタ 437">
          <a:extLst>
            <a:ext uri="{FF2B5EF4-FFF2-40B4-BE49-F238E27FC236}">
              <a16:creationId xmlns="" xmlns:a16="http://schemas.microsoft.com/office/drawing/2014/main" id="{00000000-0008-0000-0100-0000B6010000}"/>
            </a:ext>
          </a:extLst>
        </xdr:cNvPr>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439" name="【学校施設】&#10;有形固定資産減価償却率平均値テキスト">
          <a:extLst>
            <a:ext uri="{FF2B5EF4-FFF2-40B4-BE49-F238E27FC236}">
              <a16:creationId xmlns="" xmlns:a16="http://schemas.microsoft.com/office/drawing/2014/main" id="{00000000-0008-0000-0100-0000B7010000}"/>
            </a:ext>
          </a:extLst>
        </xdr:cNvPr>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440" name="フローチャート: 判断 439">
          <a:extLst>
            <a:ext uri="{FF2B5EF4-FFF2-40B4-BE49-F238E27FC236}">
              <a16:creationId xmlns="" xmlns:a16="http://schemas.microsoft.com/office/drawing/2014/main" id="{00000000-0008-0000-0100-0000B8010000}"/>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441" name="フローチャート: 判断 440">
          <a:extLst>
            <a:ext uri="{FF2B5EF4-FFF2-40B4-BE49-F238E27FC236}">
              <a16:creationId xmlns="" xmlns:a16="http://schemas.microsoft.com/office/drawing/2014/main" id="{00000000-0008-0000-0100-0000B9010000}"/>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442" name="フローチャート: 判断 441">
          <a:extLst>
            <a:ext uri="{FF2B5EF4-FFF2-40B4-BE49-F238E27FC236}">
              <a16:creationId xmlns="" xmlns:a16="http://schemas.microsoft.com/office/drawing/2014/main" id="{00000000-0008-0000-0100-0000BA010000}"/>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3" name="フローチャート: 判断 442">
          <a:extLst>
            <a:ext uri="{FF2B5EF4-FFF2-40B4-BE49-F238E27FC236}">
              <a16:creationId xmlns="" xmlns:a16="http://schemas.microsoft.com/office/drawing/2014/main" id="{00000000-0008-0000-0100-0000BB01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444" name="フローチャート: 判断 443">
          <a:extLst>
            <a:ext uri="{FF2B5EF4-FFF2-40B4-BE49-F238E27FC236}">
              <a16:creationId xmlns="" xmlns:a16="http://schemas.microsoft.com/office/drawing/2014/main" id="{00000000-0008-0000-0100-0000BC010000}"/>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 xmlns:a16="http://schemas.microsoft.com/office/drawing/2014/main" id="{00000000-0008-0000-0100-0000B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 xmlns:a16="http://schemas.microsoft.com/office/drawing/2014/main" id="{00000000-0008-0000-0100-0000B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 xmlns:a16="http://schemas.microsoft.com/office/drawing/2014/main" id="{00000000-0008-0000-0100-0000B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 xmlns:a16="http://schemas.microsoft.com/office/drawing/2014/main" id="{00000000-0008-0000-0100-0000C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 xmlns:a16="http://schemas.microsoft.com/office/drawing/2014/main" id="{00000000-0008-0000-0100-0000C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128270</xdr:rowOff>
    </xdr:from>
    <xdr:to>
      <xdr:col>85</xdr:col>
      <xdr:colOff>177800</xdr:colOff>
      <xdr:row>61</xdr:row>
      <xdr:rowOff>58420</xdr:rowOff>
    </xdr:to>
    <xdr:sp macro="" textlink="">
      <xdr:nvSpPr>
        <xdr:cNvPr id="450" name="楕円 449">
          <a:extLst>
            <a:ext uri="{FF2B5EF4-FFF2-40B4-BE49-F238E27FC236}">
              <a16:creationId xmlns="" xmlns:a16="http://schemas.microsoft.com/office/drawing/2014/main" id="{00000000-0008-0000-0100-0000C2010000}"/>
            </a:ext>
          </a:extLst>
        </xdr:cNvPr>
        <xdr:cNvSpPr/>
      </xdr:nvSpPr>
      <xdr:spPr>
        <a:xfrm>
          <a:off x="16268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106697</xdr:rowOff>
    </xdr:from>
    <xdr:ext cx="405111" cy="259045"/>
    <xdr:sp macro="" textlink="">
      <xdr:nvSpPr>
        <xdr:cNvPr id="451" name="【学校施設】&#10;有形固定資産減価償却率該当値テキスト">
          <a:extLst>
            <a:ext uri="{FF2B5EF4-FFF2-40B4-BE49-F238E27FC236}">
              <a16:creationId xmlns="" xmlns:a16="http://schemas.microsoft.com/office/drawing/2014/main" id="{00000000-0008-0000-0100-0000C3010000}"/>
            </a:ext>
          </a:extLst>
        </xdr:cNvPr>
        <xdr:cNvSpPr txBox="1"/>
      </xdr:nvSpPr>
      <xdr:spPr>
        <a:xfrm>
          <a:off x="16357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452" name="楕円 451">
          <a:extLst>
            <a:ext uri="{FF2B5EF4-FFF2-40B4-BE49-F238E27FC236}">
              <a16:creationId xmlns="" xmlns:a16="http://schemas.microsoft.com/office/drawing/2014/main" id="{00000000-0008-0000-0100-0000C4010000}"/>
            </a:ext>
          </a:extLst>
        </xdr:cNvPr>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7620</xdr:rowOff>
    </xdr:to>
    <xdr:cxnSp macro="">
      <xdr:nvCxnSpPr>
        <xdr:cNvPr id="453" name="直線コネクタ 452">
          <a:extLst>
            <a:ext uri="{FF2B5EF4-FFF2-40B4-BE49-F238E27FC236}">
              <a16:creationId xmlns="" xmlns:a16="http://schemas.microsoft.com/office/drawing/2014/main" id="{00000000-0008-0000-0100-0000C5010000}"/>
            </a:ext>
          </a:extLst>
        </xdr:cNvPr>
        <xdr:cNvCxnSpPr/>
      </xdr:nvCxnSpPr>
      <xdr:spPr>
        <a:xfrm>
          <a:off x="15481300" y="104470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111125</xdr:rowOff>
    </xdr:from>
    <xdr:to>
      <xdr:col>76</xdr:col>
      <xdr:colOff>165100</xdr:colOff>
      <xdr:row>61</xdr:row>
      <xdr:rowOff>41275</xdr:rowOff>
    </xdr:to>
    <xdr:sp macro="" textlink="">
      <xdr:nvSpPr>
        <xdr:cNvPr id="454" name="楕円 453">
          <a:extLst>
            <a:ext uri="{FF2B5EF4-FFF2-40B4-BE49-F238E27FC236}">
              <a16:creationId xmlns="" xmlns:a16="http://schemas.microsoft.com/office/drawing/2014/main" id="{00000000-0008-0000-0100-0000C6010000}"/>
            </a:ext>
          </a:extLst>
        </xdr:cNvPr>
        <xdr:cNvSpPr/>
      </xdr:nvSpPr>
      <xdr:spPr>
        <a:xfrm>
          <a:off x="14541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60</xdr:row>
      <xdr:rowOff>161925</xdr:rowOff>
    </xdr:to>
    <xdr:cxnSp macro="">
      <xdr:nvCxnSpPr>
        <xdr:cNvPr id="455" name="直線コネクタ 454">
          <a:extLst>
            <a:ext uri="{FF2B5EF4-FFF2-40B4-BE49-F238E27FC236}">
              <a16:creationId xmlns="" xmlns:a16="http://schemas.microsoft.com/office/drawing/2014/main" id="{00000000-0008-0000-0100-0000C7010000}"/>
            </a:ext>
          </a:extLst>
        </xdr:cNvPr>
        <xdr:cNvCxnSpPr/>
      </xdr:nvCxnSpPr>
      <xdr:spPr>
        <a:xfrm flipV="1">
          <a:off x="14592300" y="104470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86360</xdr:rowOff>
    </xdr:from>
    <xdr:to>
      <xdr:col>72</xdr:col>
      <xdr:colOff>38100</xdr:colOff>
      <xdr:row>61</xdr:row>
      <xdr:rowOff>16510</xdr:rowOff>
    </xdr:to>
    <xdr:sp macro="" textlink="">
      <xdr:nvSpPr>
        <xdr:cNvPr id="456" name="楕円 455">
          <a:extLst>
            <a:ext uri="{FF2B5EF4-FFF2-40B4-BE49-F238E27FC236}">
              <a16:creationId xmlns="" xmlns:a16="http://schemas.microsoft.com/office/drawing/2014/main" id="{00000000-0008-0000-0100-0000C8010000}"/>
            </a:ext>
          </a:extLst>
        </xdr:cNvPr>
        <xdr:cNvSpPr/>
      </xdr:nvSpPr>
      <xdr:spPr>
        <a:xfrm>
          <a:off x="1365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137160</xdr:rowOff>
    </xdr:from>
    <xdr:to>
      <xdr:col>76</xdr:col>
      <xdr:colOff>114300</xdr:colOff>
      <xdr:row>60</xdr:row>
      <xdr:rowOff>161925</xdr:rowOff>
    </xdr:to>
    <xdr:cxnSp macro="">
      <xdr:nvCxnSpPr>
        <xdr:cNvPr id="457" name="直線コネクタ 456">
          <a:extLst>
            <a:ext uri="{FF2B5EF4-FFF2-40B4-BE49-F238E27FC236}">
              <a16:creationId xmlns="" xmlns:a16="http://schemas.microsoft.com/office/drawing/2014/main" id="{00000000-0008-0000-0100-0000C9010000}"/>
            </a:ext>
          </a:extLst>
        </xdr:cNvPr>
        <xdr:cNvCxnSpPr/>
      </xdr:nvCxnSpPr>
      <xdr:spPr>
        <a:xfrm>
          <a:off x="13703300" y="104241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76835</xdr:rowOff>
    </xdr:from>
    <xdr:to>
      <xdr:col>67</xdr:col>
      <xdr:colOff>101600</xdr:colOff>
      <xdr:row>61</xdr:row>
      <xdr:rowOff>6985</xdr:rowOff>
    </xdr:to>
    <xdr:sp macro="" textlink="">
      <xdr:nvSpPr>
        <xdr:cNvPr id="458" name="楕円 457">
          <a:extLst>
            <a:ext uri="{FF2B5EF4-FFF2-40B4-BE49-F238E27FC236}">
              <a16:creationId xmlns="" xmlns:a16="http://schemas.microsoft.com/office/drawing/2014/main" id="{00000000-0008-0000-0100-0000CA010000}"/>
            </a:ext>
          </a:extLst>
        </xdr:cNvPr>
        <xdr:cNvSpPr/>
      </xdr:nvSpPr>
      <xdr:spPr>
        <a:xfrm>
          <a:off x="12763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127635</xdr:rowOff>
    </xdr:from>
    <xdr:to>
      <xdr:col>71</xdr:col>
      <xdr:colOff>177800</xdr:colOff>
      <xdr:row>60</xdr:row>
      <xdr:rowOff>137160</xdr:rowOff>
    </xdr:to>
    <xdr:cxnSp macro="">
      <xdr:nvCxnSpPr>
        <xdr:cNvPr id="459" name="直線コネクタ 458">
          <a:extLst>
            <a:ext uri="{FF2B5EF4-FFF2-40B4-BE49-F238E27FC236}">
              <a16:creationId xmlns="" xmlns:a16="http://schemas.microsoft.com/office/drawing/2014/main" id="{00000000-0008-0000-0100-0000CB010000}"/>
            </a:ext>
          </a:extLst>
        </xdr:cNvPr>
        <xdr:cNvCxnSpPr/>
      </xdr:nvCxnSpPr>
      <xdr:spPr>
        <a:xfrm>
          <a:off x="12814300" y="104146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460" name="n_1aveValue【学校施設】&#10;有形固定資産減価償却率">
          <a:extLst>
            <a:ext uri="{FF2B5EF4-FFF2-40B4-BE49-F238E27FC236}">
              <a16:creationId xmlns="" xmlns:a16="http://schemas.microsoft.com/office/drawing/2014/main" id="{00000000-0008-0000-0100-0000CC010000}"/>
            </a:ext>
          </a:extLst>
        </xdr:cNvPr>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461" name="n_2aveValue【学校施設】&#10;有形固定資産減価償却率">
          <a:extLst>
            <a:ext uri="{FF2B5EF4-FFF2-40B4-BE49-F238E27FC236}">
              <a16:creationId xmlns="" xmlns:a16="http://schemas.microsoft.com/office/drawing/2014/main" id="{00000000-0008-0000-0100-0000CD010000}"/>
            </a:ext>
          </a:extLst>
        </xdr:cNvPr>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462" name="n_3aveValue【学校施設】&#10;有形固定資産減価償却率">
          <a:extLst>
            <a:ext uri="{FF2B5EF4-FFF2-40B4-BE49-F238E27FC236}">
              <a16:creationId xmlns="" xmlns:a16="http://schemas.microsoft.com/office/drawing/2014/main" id="{00000000-0008-0000-0100-0000CE010000}"/>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463" name="n_4aveValue【学校施設】&#10;有形固定資産減価償却率">
          <a:extLst>
            <a:ext uri="{FF2B5EF4-FFF2-40B4-BE49-F238E27FC236}">
              <a16:creationId xmlns="" xmlns:a16="http://schemas.microsoft.com/office/drawing/2014/main" id="{00000000-0008-0000-0100-0000CF010000}"/>
            </a:ext>
          </a:extLst>
        </xdr:cNvPr>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30497</xdr:rowOff>
    </xdr:from>
    <xdr:ext cx="405111" cy="259045"/>
    <xdr:sp macro="" textlink="">
      <xdr:nvSpPr>
        <xdr:cNvPr id="464" name="n_1mainValue【学校施設】&#10;有形固定資産減価償却率">
          <a:extLst>
            <a:ext uri="{FF2B5EF4-FFF2-40B4-BE49-F238E27FC236}">
              <a16:creationId xmlns="" xmlns:a16="http://schemas.microsoft.com/office/drawing/2014/main" id="{00000000-0008-0000-0100-0000D0010000}"/>
            </a:ext>
          </a:extLst>
        </xdr:cNvPr>
        <xdr:cNvSpPr txBox="1"/>
      </xdr:nvSpPr>
      <xdr:spPr>
        <a:xfrm>
          <a:off x="15266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32402</xdr:rowOff>
    </xdr:from>
    <xdr:ext cx="405111" cy="259045"/>
    <xdr:sp macro="" textlink="">
      <xdr:nvSpPr>
        <xdr:cNvPr id="465" name="n_2mainValue【学校施設】&#10;有形固定資産減価償却率">
          <a:extLst>
            <a:ext uri="{FF2B5EF4-FFF2-40B4-BE49-F238E27FC236}">
              <a16:creationId xmlns="" xmlns:a16="http://schemas.microsoft.com/office/drawing/2014/main" id="{00000000-0008-0000-0100-0000D1010000}"/>
            </a:ext>
          </a:extLst>
        </xdr:cNvPr>
        <xdr:cNvSpPr txBox="1"/>
      </xdr:nvSpPr>
      <xdr:spPr>
        <a:xfrm>
          <a:off x="14389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466" name="n_3mainValue【学校施設】&#10;有形固定資産減価償却率">
          <a:extLst>
            <a:ext uri="{FF2B5EF4-FFF2-40B4-BE49-F238E27FC236}">
              <a16:creationId xmlns="" xmlns:a16="http://schemas.microsoft.com/office/drawing/2014/main" id="{00000000-0008-0000-0100-0000D2010000}"/>
            </a:ext>
          </a:extLst>
        </xdr:cNvPr>
        <xdr:cNvSpPr txBox="1"/>
      </xdr:nvSpPr>
      <xdr:spPr>
        <a:xfrm>
          <a:off x="13500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169562</xdr:rowOff>
    </xdr:from>
    <xdr:ext cx="405111" cy="259045"/>
    <xdr:sp macro="" textlink="">
      <xdr:nvSpPr>
        <xdr:cNvPr id="467" name="n_4mainValue【学校施設】&#10;有形固定資産減価償却率">
          <a:extLst>
            <a:ext uri="{FF2B5EF4-FFF2-40B4-BE49-F238E27FC236}">
              <a16:creationId xmlns="" xmlns:a16="http://schemas.microsoft.com/office/drawing/2014/main" id="{00000000-0008-0000-0100-0000D3010000}"/>
            </a:ext>
          </a:extLst>
        </xdr:cNvPr>
        <xdr:cNvSpPr txBox="1"/>
      </xdr:nvSpPr>
      <xdr:spPr>
        <a:xfrm>
          <a:off x="12611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 xmlns:a16="http://schemas.microsoft.com/office/drawing/2014/main" id="{00000000-0008-0000-0100-0000D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 xmlns:a16="http://schemas.microsoft.com/office/drawing/2014/main" id="{00000000-0008-0000-0100-0000D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 xmlns:a16="http://schemas.microsoft.com/office/drawing/2014/main" id="{00000000-0008-0000-0100-0000D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 xmlns:a16="http://schemas.microsoft.com/office/drawing/2014/main" id="{00000000-0008-0000-0100-0000D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 xmlns:a16="http://schemas.microsoft.com/office/drawing/2014/main" id="{00000000-0008-0000-0100-0000D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 xmlns:a16="http://schemas.microsoft.com/office/drawing/2014/main" id="{00000000-0008-0000-0100-0000D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 xmlns:a16="http://schemas.microsoft.com/office/drawing/2014/main" id="{00000000-0008-0000-0100-0000D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 xmlns:a16="http://schemas.microsoft.com/office/drawing/2014/main" id="{00000000-0008-0000-0100-0000D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 xmlns:a16="http://schemas.microsoft.com/office/drawing/2014/main" id="{00000000-0008-0000-0100-0000D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 xmlns:a16="http://schemas.microsoft.com/office/drawing/2014/main" id="{00000000-0008-0000-0100-0000D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a:extLst>
            <a:ext uri="{FF2B5EF4-FFF2-40B4-BE49-F238E27FC236}">
              <a16:creationId xmlns="" xmlns:a16="http://schemas.microsoft.com/office/drawing/2014/main" id="{00000000-0008-0000-0100-0000DE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a:extLst>
            <a:ext uri="{FF2B5EF4-FFF2-40B4-BE49-F238E27FC236}">
              <a16:creationId xmlns="" xmlns:a16="http://schemas.microsoft.com/office/drawing/2014/main" id="{00000000-0008-0000-0100-0000DF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a:extLst>
            <a:ext uri="{FF2B5EF4-FFF2-40B4-BE49-F238E27FC236}">
              <a16:creationId xmlns="" xmlns:a16="http://schemas.microsoft.com/office/drawing/2014/main" id="{00000000-0008-0000-0100-0000E0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a:extLst>
            <a:ext uri="{FF2B5EF4-FFF2-40B4-BE49-F238E27FC236}">
              <a16:creationId xmlns="" xmlns:a16="http://schemas.microsoft.com/office/drawing/2014/main" id="{00000000-0008-0000-0100-0000E1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a:extLst>
            <a:ext uri="{FF2B5EF4-FFF2-40B4-BE49-F238E27FC236}">
              <a16:creationId xmlns="" xmlns:a16="http://schemas.microsoft.com/office/drawing/2014/main" id="{00000000-0008-0000-0100-0000E2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a:extLst>
            <a:ext uri="{FF2B5EF4-FFF2-40B4-BE49-F238E27FC236}">
              <a16:creationId xmlns="" xmlns:a16="http://schemas.microsoft.com/office/drawing/2014/main" id="{00000000-0008-0000-0100-0000E3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a:extLst>
            <a:ext uri="{FF2B5EF4-FFF2-40B4-BE49-F238E27FC236}">
              <a16:creationId xmlns="" xmlns:a16="http://schemas.microsoft.com/office/drawing/2014/main" id="{00000000-0008-0000-0100-0000E4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a:extLst>
            <a:ext uri="{FF2B5EF4-FFF2-40B4-BE49-F238E27FC236}">
              <a16:creationId xmlns="" xmlns:a16="http://schemas.microsoft.com/office/drawing/2014/main" id="{00000000-0008-0000-0100-0000E5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a:extLst>
            <a:ext uri="{FF2B5EF4-FFF2-40B4-BE49-F238E27FC236}">
              <a16:creationId xmlns="" xmlns:a16="http://schemas.microsoft.com/office/drawing/2014/main" id="{00000000-0008-0000-0100-0000E6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a:extLst>
            <a:ext uri="{FF2B5EF4-FFF2-40B4-BE49-F238E27FC236}">
              <a16:creationId xmlns="" xmlns:a16="http://schemas.microsoft.com/office/drawing/2014/main" id="{00000000-0008-0000-0100-0000E7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 xmlns:a16="http://schemas.microsoft.com/office/drawing/2014/main" id="{00000000-0008-0000-0100-0000E8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9" name="テキスト ボックス 488">
          <a:extLst>
            <a:ext uri="{FF2B5EF4-FFF2-40B4-BE49-F238E27FC236}">
              <a16:creationId xmlns="" xmlns:a16="http://schemas.microsoft.com/office/drawing/2014/main" id="{00000000-0008-0000-0100-0000E9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a:extLst>
            <a:ext uri="{FF2B5EF4-FFF2-40B4-BE49-F238E27FC236}">
              <a16:creationId xmlns="" xmlns:a16="http://schemas.microsoft.com/office/drawing/2014/main" id="{00000000-0008-0000-0100-0000EA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491" name="直線コネクタ 490">
          <a:extLst>
            <a:ext uri="{FF2B5EF4-FFF2-40B4-BE49-F238E27FC236}">
              <a16:creationId xmlns="" xmlns:a16="http://schemas.microsoft.com/office/drawing/2014/main" id="{00000000-0008-0000-0100-0000EB010000}"/>
            </a:ext>
          </a:extLst>
        </xdr:cNvPr>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492" name="【学校施設】&#10;一人当たり面積最小値テキスト">
          <a:extLst>
            <a:ext uri="{FF2B5EF4-FFF2-40B4-BE49-F238E27FC236}">
              <a16:creationId xmlns="" xmlns:a16="http://schemas.microsoft.com/office/drawing/2014/main" id="{00000000-0008-0000-0100-0000EC01000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493" name="直線コネクタ 492">
          <a:extLst>
            <a:ext uri="{FF2B5EF4-FFF2-40B4-BE49-F238E27FC236}">
              <a16:creationId xmlns="" xmlns:a16="http://schemas.microsoft.com/office/drawing/2014/main" id="{00000000-0008-0000-0100-0000ED0100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494" name="【学校施設】&#10;一人当たり面積最大値テキスト">
          <a:extLst>
            <a:ext uri="{FF2B5EF4-FFF2-40B4-BE49-F238E27FC236}">
              <a16:creationId xmlns="" xmlns:a16="http://schemas.microsoft.com/office/drawing/2014/main" id="{00000000-0008-0000-0100-0000EE010000}"/>
            </a:ext>
          </a:extLst>
        </xdr:cNvPr>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495" name="直線コネクタ 494">
          <a:extLst>
            <a:ext uri="{FF2B5EF4-FFF2-40B4-BE49-F238E27FC236}">
              <a16:creationId xmlns="" xmlns:a16="http://schemas.microsoft.com/office/drawing/2014/main" id="{00000000-0008-0000-0100-0000EF010000}"/>
            </a:ext>
          </a:extLst>
        </xdr:cNvPr>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496" name="【学校施設】&#10;一人当たり面積平均値テキスト">
          <a:extLst>
            <a:ext uri="{FF2B5EF4-FFF2-40B4-BE49-F238E27FC236}">
              <a16:creationId xmlns="" xmlns:a16="http://schemas.microsoft.com/office/drawing/2014/main" id="{00000000-0008-0000-0100-0000F0010000}"/>
            </a:ext>
          </a:extLst>
        </xdr:cNvPr>
        <xdr:cNvSpPr txBox="1"/>
      </xdr:nvSpPr>
      <xdr:spPr>
        <a:xfrm>
          <a:off x="22199600" y="10685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497" name="フローチャート: 判断 496">
          <a:extLst>
            <a:ext uri="{FF2B5EF4-FFF2-40B4-BE49-F238E27FC236}">
              <a16:creationId xmlns="" xmlns:a16="http://schemas.microsoft.com/office/drawing/2014/main" id="{00000000-0008-0000-0100-0000F1010000}"/>
            </a:ext>
          </a:extLst>
        </xdr:cNvPr>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498" name="フローチャート: 判断 497">
          <a:extLst>
            <a:ext uri="{FF2B5EF4-FFF2-40B4-BE49-F238E27FC236}">
              <a16:creationId xmlns="" xmlns:a16="http://schemas.microsoft.com/office/drawing/2014/main" id="{00000000-0008-0000-0100-0000F2010000}"/>
            </a:ext>
          </a:extLst>
        </xdr:cNvPr>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499" name="フローチャート: 判断 498">
          <a:extLst>
            <a:ext uri="{FF2B5EF4-FFF2-40B4-BE49-F238E27FC236}">
              <a16:creationId xmlns="" xmlns:a16="http://schemas.microsoft.com/office/drawing/2014/main" id="{00000000-0008-0000-0100-0000F301000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500" name="フローチャート: 判断 499">
          <a:extLst>
            <a:ext uri="{FF2B5EF4-FFF2-40B4-BE49-F238E27FC236}">
              <a16:creationId xmlns="" xmlns:a16="http://schemas.microsoft.com/office/drawing/2014/main" id="{00000000-0008-0000-0100-0000F4010000}"/>
            </a:ext>
          </a:extLst>
        </xdr:cNvPr>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501" name="フローチャート: 判断 500">
          <a:extLst>
            <a:ext uri="{FF2B5EF4-FFF2-40B4-BE49-F238E27FC236}">
              <a16:creationId xmlns="" xmlns:a16="http://schemas.microsoft.com/office/drawing/2014/main" id="{00000000-0008-0000-0100-0000F5010000}"/>
            </a:ext>
          </a:extLst>
        </xdr:cNvPr>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 xmlns:a16="http://schemas.microsoft.com/office/drawing/2014/main" id="{00000000-0008-0000-0100-0000F6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 xmlns:a16="http://schemas.microsoft.com/office/drawing/2014/main" id="{00000000-0008-0000-0100-0000F7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 xmlns:a16="http://schemas.microsoft.com/office/drawing/2014/main" id="{00000000-0008-0000-0100-0000F8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 xmlns:a16="http://schemas.microsoft.com/office/drawing/2014/main" id="{00000000-0008-0000-0100-0000F9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 xmlns:a16="http://schemas.microsoft.com/office/drawing/2014/main" id="{00000000-0008-0000-0100-0000FA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135128</xdr:rowOff>
    </xdr:from>
    <xdr:to>
      <xdr:col>116</xdr:col>
      <xdr:colOff>114300</xdr:colOff>
      <xdr:row>61</xdr:row>
      <xdr:rowOff>65278</xdr:rowOff>
    </xdr:to>
    <xdr:sp macro="" textlink="">
      <xdr:nvSpPr>
        <xdr:cNvPr id="507" name="楕円 506">
          <a:extLst>
            <a:ext uri="{FF2B5EF4-FFF2-40B4-BE49-F238E27FC236}">
              <a16:creationId xmlns="" xmlns:a16="http://schemas.microsoft.com/office/drawing/2014/main" id="{00000000-0008-0000-0100-0000FB010000}"/>
            </a:ext>
          </a:extLst>
        </xdr:cNvPr>
        <xdr:cNvSpPr/>
      </xdr:nvSpPr>
      <xdr:spPr>
        <a:xfrm>
          <a:off x="22110700" y="104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158005</xdr:rowOff>
    </xdr:from>
    <xdr:ext cx="469744" cy="259045"/>
    <xdr:sp macro="" textlink="">
      <xdr:nvSpPr>
        <xdr:cNvPr id="508" name="【学校施設】&#10;一人当たり面積該当値テキスト">
          <a:extLst>
            <a:ext uri="{FF2B5EF4-FFF2-40B4-BE49-F238E27FC236}">
              <a16:creationId xmlns="" xmlns:a16="http://schemas.microsoft.com/office/drawing/2014/main" id="{00000000-0008-0000-0100-0000FC010000}"/>
            </a:ext>
          </a:extLst>
        </xdr:cNvPr>
        <xdr:cNvSpPr txBox="1"/>
      </xdr:nvSpPr>
      <xdr:spPr>
        <a:xfrm>
          <a:off x="22199600" y="1027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129984</xdr:rowOff>
    </xdr:from>
    <xdr:to>
      <xdr:col>112</xdr:col>
      <xdr:colOff>38100</xdr:colOff>
      <xdr:row>61</xdr:row>
      <xdr:rowOff>60134</xdr:rowOff>
    </xdr:to>
    <xdr:sp macro="" textlink="">
      <xdr:nvSpPr>
        <xdr:cNvPr id="509" name="楕円 508">
          <a:extLst>
            <a:ext uri="{FF2B5EF4-FFF2-40B4-BE49-F238E27FC236}">
              <a16:creationId xmlns="" xmlns:a16="http://schemas.microsoft.com/office/drawing/2014/main" id="{00000000-0008-0000-0100-0000FD010000}"/>
            </a:ext>
          </a:extLst>
        </xdr:cNvPr>
        <xdr:cNvSpPr/>
      </xdr:nvSpPr>
      <xdr:spPr>
        <a:xfrm>
          <a:off x="21272500" y="104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9334</xdr:rowOff>
    </xdr:from>
    <xdr:to>
      <xdr:col>116</xdr:col>
      <xdr:colOff>63500</xdr:colOff>
      <xdr:row>61</xdr:row>
      <xdr:rowOff>14478</xdr:rowOff>
    </xdr:to>
    <xdr:cxnSp macro="">
      <xdr:nvCxnSpPr>
        <xdr:cNvPr id="510" name="直線コネクタ 509">
          <a:extLst>
            <a:ext uri="{FF2B5EF4-FFF2-40B4-BE49-F238E27FC236}">
              <a16:creationId xmlns="" xmlns:a16="http://schemas.microsoft.com/office/drawing/2014/main" id="{00000000-0008-0000-0100-0000FE010000}"/>
            </a:ext>
          </a:extLst>
        </xdr:cNvPr>
        <xdr:cNvCxnSpPr/>
      </xdr:nvCxnSpPr>
      <xdr:spPr>
        <a:xfrm>
          <a:off x="21323300" y="10467784"/>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56261</xdr:rowOff>
    </xdr:from>
    <xdr:to>
      <xdr:col>107</xdr:col>
      <xdr:colOff>101600</xdr:colOff>
      <xdr:row>61</xdr:row>
      <xdr:rowOff>157861</xdr:rowOff>
    </xdr:to>
    <xdr:sp macro="" textlink="">
      <xdr:nvSpPr>
        <xdr:cNvPr id="511" name="楕円 510">
          <a:extLst>
            <a:ext uri="{FF2B5EF4-FFF2-40B4-BE49-F238E27FC236}">
              <a16:creationId xmlns="" xmlns:a16="http://schemas.microsoft.com/office/drawing/2014/main" id="{00000000-0008-0000-0100-0000FF010000}"/>
            </a:ext>
          </a:extLst>
        </xdr:cNvPr>
        <xdr:cNvSpPr/>
      </xdr:nvSpPr>
      <xdr:spPr>
        <a:xfrm>
          <a:off x="20383500" y="105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9334</xdr:rowOff>
    </xdr:from>
    <xdr:to>
      <xdr:col>111</xdr:col>
      <xdr:colOff>177800</xdr:colOff>
      <xdr:row>61</xdr:row>
      <xdr:rowOff>107061</xdr:rowOff>
    </xdr:to>
    <xdr:cxnSp macro="">
      <xdr:nvCxnSpPr>
        <xdr:cNvPr id="512" name="直線コネクタ 511">
          <a:extLst>
            <a:ext uri="{FF2B5EF4-FFF2-40B4-BE49-F238E27FC236}">
              <a16:creationId xmlns="" xmlns:a16="http://schemas.microsoft.com/office/drawing/2014/main" id="{00000000-0008-0000-0100-000000020000}"/>
            </a:ext>
          </a:extLst>
        </xdr:cNvPr>
        <xdr:cNvCxnSpPr/>
      </xdr:nvCxnSpPr>
      <xdr:spPr>
        <a:xfrm flipV="1">
          <a:off x="20434300" y="10467784"/>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62929</xdr:rowOff>
    </xdr:from>
    <xdr:to>
      <xdr:col>102</xdr:col>
      <xdr:colOff>165100</xdr:colOff>
      <xdr:row>61</xdr:row>
      <xdr:rowOff>164529</xdr:rowOff>
    </xdr:to>
    <xdr:sp macro="" textlink="">
      <xdr:nvSpPr>
        <xdr:cNvPr id="513" name="楕円 512">
          <a:extLst>
            <a:ext uri="{FF2B5EF4-FFF2-40B4-BE49-F238E27FC236}">
              <a16:creationId xmlns="" xmlns:a16="http://schemas.microsoft.com/office/drawing/2014/main" id="{00000000-0008-0000-0100-000001020000}"/>
            </a:ext>
          </a:extLst>
        </xdr:cNvPr>
        <xdr:cNvSpPr/>
      </xdr:nvSpPr>
      <xdr:spPr>
        <a:xfrm>
          <a:off x="19494500" y="105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107061</xdr:rowOff>
    </xdr:from>
    <xdr:to>
      <xdr:col>107</xdr:col>
      <xdr:colOff>50800</xdr:colOff>
      <xdr:row>61</xdr:row>
      <xdr:rowOff>113729</xdr:rowOff>
    </xdr:to>
    <xdr:cxnSp macro="">
      <xdr:nvCxnSpPr>
        <xdr:cNvPr id="514" name="直線コネクタ 513">
          <a:extLst>
            <a:ext uri="{FF2B5EF4-FFF2-40B4-BE49-F238E27FC236}">
              <a16:creationId xmlns="" xmlns:a16="http://schemas.microsoft.com/office/drawing/2014/main" id="{00000000-0008-0000-0100-000002020000}"/>
            </a:ext>
          </a:extLst>
        </xdr:cNvPr>
        <xdr:cNvCxnSpPr/>
      </xdr:nvCxnSpPr>
      <xdr:spPr>
        <a:xfrm flipV="1">
          <a:off x="19545300" y="10565511"/>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66739</xdr:rowOff>
    </xdr:from>
    <xdr:to>
      <xdr:col>98</xdr:col>
      <xdr:colOff>38100</xdr:colOff>
      <xdr:row>61</xdr:row>
      <xdr:rowOff>168339</xdr:rowOff>
    </xdr:to>
    <xdr:sp macro="" textlink="">
      <xdr:nvSpPr>
        <xdr:cNvPr id="515" name="楕円 514">
          <a:extLst>
            <a:ext uri="{FF2B5EF4-FFF2-40B4-BE49-F238E27FC236}">
              <a16:creationId xmlns="" xmlns:a16="http://schemas.microsoft.com/office/drawing/2014/main" id="{00000000-0008-0000-0100-000003020000}"/>
            </a:ext>
          </a:extLst>
        </xdr:cNvPr>
        <xdr:cNvSpPr/>
      </xdr:nvSpPr>
      <xdr:spPr>
        <a:xfrm>
          <a:off x="18605500" y="1052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113729</xdr:rowOff>
    </xdr:from>
    <xdr:to>
      <xdr:col>102</xdr:col>
      <xdr:colOff>114300</xdr:colOff>
      <xdr:row>61</xdr:row>
      <xdr:rowOff>117539</xdr:rowOff>
    </xdr:to>
    <xdr:cxnSp macro="">
      <xdr:nvCxnSpPr>
        <xdr:cNvPr id="516" name="直線コネクタ 515">
          <a:extLst>
            <a:ext uri="{FF2B5EF4-FFF2-40B4-BE49-F238E27FC236}">
              <a16:creationId xmlns="" xmlns:a16="http://schemas.microsoft.com/office/drawing/2014/main" id="{00000000-0008-0000-0100-000004020000}"/>
            </a:ext>
          </a:extLst>
        </xdr:cNvPr>
        <xdr:cNvCxnSpPr/>
      </xdr:nvCxnSpPr>
      <xdr:spPr>
        <a:xfrm flipV="1">
          <a:off x="18656300" y="1057217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4018</xdr:rowOff>
    </xdr:from>
    <xdr:ext cx="469744" cy="259045"/>
    <xdr:sp macro="" textlink="">
      <xdr:nvSpPr>
        <xdr:cNvPr id="517" name="n_1aveValue【学校施設】&#10;一人当たり面積">
          <a:extLst>
            <a:ext uri="{FF2B5EF4-FFF2-40B4-BE49-F238E27FC236}">
              <a16:creationId xmlns="" xmlns:a16="http://schemas.microsoft.com/office/drawing/2014/main" id="{00000000-0008-0000-0100-000005020000}"/>
            </a:ext>
          </a:extLst>
        </xdr:cNvPr>
        <xdr:cNvSpPr txBox="1"/>
      </xdr:nvSpPr>
      <xdr:spPr>
        <a:xfrm>
          <a:off x="21075727" y="1080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518" name="n_2aveValue【学校施設】&#10;一人当たり面積">
          <a:extLst>
            <a:ext uri="{FF2B5EF4-FFF2-40B4-BE49-F238E27FC236}">
              <a16:creationId xmlns="" xmlns:a16="http://schemas.microsoft.com/office/drawing/2014/main" id="{00000000-0008-0000-0100-000006020000}"/>
            </a:ext>
          </a:extLst>
        </xdr:cNvPr>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10304</xdr:rowOff>
    </xdr:from>
    <xdr:ext cx="469744" cy="259045"/>
    <xdr:sp macro="" textlink="">
      <xdr:nvSpPr>
        <xdr:cNvPr id="519" name="n_3aveValue【学校施設】&#10;一人当たり面積">
          <a:extLst>
            <a:ext uri="{FF2B5EF4-FFF2-40B4-BE49-F238E27FC236}">
              <a16:creationId xmlns="" xmlns:a16="http://schemas.microsoft.com/office/drawing/2014/main" id="{00000000-0008-0000-0100-000007020000}"/>
            </a:ext>
          </a:extLst>
        </xdr:cNvPr>
        <xdr:cNvSpPr txBox="1"/>
      </xdr:nvSpPr>
      <xdr:spPr>
        <a:xfrm>
          <a:off x="19310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12590</xdr:rowOff>
    </xdr:from>
    <xdr:ext cx="469744" cy="259045"/>
    <xdr:sp macro="" textlink="">
      <xdr:nvSpPr>
        <xdr:cNvPr id="520" name="n_4aveValue【学校施設】&#10;一人当たり面積">
          <a:extLst>
            <a:ext uri="{FF2B5EF4-FFF2-40B4-BE49-F238E27FC236}">
              <a16:creationId xmlns="" xmlns:a16="http://schemas.microsoft.com/office/drawing/2014/main" id="{00000000-0008-0000-0100-000008020000}"/>
            </a:ext>
          </a:extLst>
        </xdr:cNvPr>
        <xdr:cNvSpPr txBox="1"/>
      </xdr:nvSpPr>
      <xdr:spPr>
        <a:xfrm>
          <a:off x="18421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76661</xdr:rowOff>
    </xdr:from>
    <xdr:ext cx="469744" cy="259045"/>
    <xdr:sp macro="" textlink="">
      <xdr:nvSpPr>
        <xdr:cNvPr id="521" name="n_1mainValue【学校施設】&#10;一人当たり面積">
          <a:extLst>
            <a:ext uri="{FF2B5EF4-FFF2-40B4-BE49-F238E27FC236}">
              <a16:creationId xmlns="" xmlns:a16="http://schemas.microsoft.com/office/drawing/2014/main" id="{00000000-0008-0000-0100-000009020000}"/>
            </a:ext>
          </a:extLst>
        </xdr:cNvPr>
        <xdr:cNvSpPr txBox="1"/>
      </xdr:nvSpPr>
      <xdr:spPr>
        <a:xfrm>
          <a:off x="21075727" y="101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2938</xdr:rowOff>
    </xdr:from>
    <xdr:ext cx="469744" cy="259045"/>
    <xdr:sp macro="" textlink="">
      <xdr:nvSpPr>
        <xdr:cNvPr id="522" name="n_2mainValue【学校施設】&#10;一人当たり面積">
          <a:extLst>
            <a:ext uri="{FF2B5EF4-FFF2-40B4-BE49-F238E27FC236}">
              <a16:creationId xmlns="" xmlns:a16="http://schemas.microsoft.com/office/drawing/2014/main" id="{00000000-0008-0000-0100-00000A020000}"/>
            </a:ext>
          </a:extLst>
        </xdr:cNvPr>
        <xdr:cNvSpPr txBox="1"/>
      </xdr:nvSpPr>
      <xdr:spPr>
        <a:xfrm>
          <a:off x="20199427" y="102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9606</xdr:rowOff>
    </xdr:from>
    <xdr:ext cx="469744" cy="259045"/>
    <xdr:sp macro="" textlink="">
      <xdr:nvSpPr>
        <xdr:cNvPr id="523" name="n_3mainValue【学校施設】&#10;一人当たり面積">
          <a:extLst>
            <a:ext uri="{FF2B5EF4-FFF2-40B4-BE49-F238E27FC236}">
              <a16:creationId xmlns="" xmlns:a16="http://schemas.microsoft.com/office/drawing/2014/main" id="{00000000-0008-0000-0100-00000B020000}"/>
            </a:ext>
          </a:extLst>
        </xdr:cNvPr>
        <xdr:cNvSpPr txBox="1"/>
      </xdr:nvSpPr>
      <xdr:spPr>
        <a:xfrm>
          <a:off x="19310427" y="1029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13416</xdr:rowOff>
    </xdr:from>
    <xdr:ext cx="469744" cy="259045"/>
    <xdr:sp macro="" textlink="">
      <xdr:nvSpPr>
        <xdr:cNvPr id="524" name="n_4mainValue【学校施設】&#10;一人当たり面積">
          <a:extLst>
            <a:ext uri="{FF2B5EF4-FFF2-40B4-BE49-F238E27FC236}">
              <a16:creationId xmlns="" xmlns:a16="http://schemas.microsoft.com/office/drawing/2014/main" id="{00000000-0008-0000-0100-00000C020000}"/>
            </a:ext>
          </a:extLst>
        </xdr:cNvPr>
        <xdr:cNvSpPr txBox="1"/>
      </xdr:nvSpPr>
      <xdr:spPr>
        <a:xfrm>
          <a:off x="18421427" y="1030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 xmlns:a16="http://schemas.microsoft.com/office/drawing/2014/main" id="{00000000-0008-0000-0100-00000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 xmlns:a16="http://schemas.microsoft.com/office/drawing/2014/main" id="{00000000-0008-0000-0100-00000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 xmlns:a16="http://schemas.microsoft.com/office/drawing/2014/main" id="{00000000-0008-0000-0100-00000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 xmlns:a16="http://schemas.microsoft.com/office/drawing/2014/main" id="{00000000-0008-0000-0100-00001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 xmlns:a16="http://schemas.microsoft.com/office/drawing/2014/main" id="{00000000-0008-0000-0100-00001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 xmlns:a16="http://schemas.microsoft.com/office/drawing/2014/main" id="{00000000-0008-0000-0100-00001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 xmlns:a16="http://schemas.microsoft.com/office/drawing/2014/main" id="{00000000-0008-0000-0100-00001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 xmlns:a16="http://schemas.microsoft.com/office/drawing/2014/main" id="{00000000-0008-0000-0100-00001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 xmlns:a16="http://schemas.microsoft.com/office/drawing/2014/main" id="{00000000-0008-0000-0100-00001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 xmlns:a16="http://schemas.microsoft.com/office/drawing/2014/main" id="{00000000-0008-0000-0100-00001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 xmlns:a16="http://schemas.microsoft.com/office/drawing/2014/main" id="{00000000-0008-0000-0100-00001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a:extLst>
            <a:ext uri="{FF2B5EF4-FFF2-40B4-BE49-F238E27FC236}">
              <a16:creationId xmlns="" xmlns:a16="http://schemas.microsoft.com/office/drawing/2014/main" id="{00000000-0008-0000-0100-00001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7" name="テキスト ボックス 536">
          <a:extLst>
            <a:ext uri="{FF2B5EF4-FFF2-40B4-BE49-F238E27FC236}">
              <a16:creationId xmlns="" xmlns:a16="http://schemas.microsoft.com/office/drawing/2014/main" id="{00000000-0008-0000-0100-00001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a:extLst>
            <a:ext uri="{FF2B5EF4-FFF2-40B4-BE49-F238E27FC236}">
              <a16:creationId xmlns="" xmlns:a16="http://schemas.microsoft.com/office/drawing/2014/main" id="{00000000-0008-0000-0100-00001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a:extLst>
            <a:ext uri="{FF2B5EF4-FFF2-40B4-BE49-F238E27FC236}">
              <a16:creationId xmlns="" xmlns:a16="http://schemas.microsoft.com/office/drawing/2014/main" id="{00000000-0008-0000-0100-00001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a:extLst>
            <a:ext uri="{FF2B5EF4-FFF2-40B4-BE49-F238E27FC236}">
              <a16:creationId xmlns="" xmlns:a16="http://schemas.microsoft.com/office/drawing/2014/main" id="{00000000-0008-0000-0100-00001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a:extLst>
            <a:ext uri="{FF2B5EF4-FFF2-40B4-BE49-F238E27FC236}">
              <a16:creationId xmlns="" xmlns:a16="http://schemas.microsoft.com/office/drawing/2014/main" id="{00000000-0008-0000-0100-00001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a:extLst>
            <a:ext uri="{FF2B5EF4-FFF2-40B4-BE49-F238E27FC236}">
              <a16:creationId xmlns="" xmlns:a16="http://schemas.microsoft.com/office/drawing/2014/main" id="{00000000-0008-0000-0100-00001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a:extLst>
            <a:ext uri="{FF2B5EF4-FFF2-40B4-BE49-F238E27FC236}">
              <a16:creationId xmlns="" xmlns:a16="http://schemas.microsoft.com/office/drawing/2014/main" id="{00000000-0008-0000-0100-00001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a:extLst>
            <a:ext uri="{FF2B5EF4-FFF2-40B4-BE49-F238E27FC236}">
              <a16:creationId xmlns="" xmlns:a16="http://schemas.microsoft.com/office/drawing/2014/main" id="{00000000-0008-0000-0100-00002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a:extLst>
            <a:ext uri="{FF2B5EF4-FFF2-40B4-BE49-F238E27FC236}">
              <a16:creationId xmlns="" xmlns:a16="http://schemas.microsoft.com/office/drawing/2014/main" id="{00000000-0008-0000-0100-00002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a:extLst>
            <a:ext uri="{FF2B5EF4-FFF2-40B4-BE49-F238E27FC236}">
              <a16:creationId xmlns="" xmlns:a16="http://schemas.microsoft.com/office/drawing/2014/main" id="{00000000-0008-0000-0100-00002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7" name="テキスト ボックス 546">
          <a:extLst>
            <a:ext uri="{FF2B5EF4-FFF2-40B4-BE49-F238E27FC236}">
              <a16:creationId xmlns="" xmlns:a16="http://schemas.microsoft.com/office/drawing/2014/main" id="{00000000-0008-0000-0100-00002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a:extLst>
            <a:ext uri="{FF2B5EF4-FFF2-40B4-BE49-F238E27FC236}">
              <a16:creationId xmlns="" xmlns:a16="http://schemas.microsoft.com/office/drawing/2014/main" id="{00000000-0008-0000-0100-00002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a:extLst>
            <a:ext uri="{FF2B5EF4-FFF2-40B4-BE49-F238E27FC236}">
              <a16:creationId xmlns="" xmlns:a16="http://schemas.microsoft.com/office/drawing/2014/main" id="{00000000-0008-0000-0100-00002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550" name="直線コネクタ 549">
          <a:extLst>
            <a:ext uri="{FF2B5EF4-FFF2-40B4-BE49-F238E27FC236}">
              <a16:creationId xmlns="" xmlns:a16="http://schemas.microsoft.com/office/drawing/2014/main" id="{00000000-0008-0000-0100-000026020000}"/>
            </a:ext>
          </a:extLst>
        </xdr:cNvPr>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1" name="【児童館】&#10;有形固定資産減価償却率最小値テキスト">
          <a:extLst>
            <a:ext uri="{FF2B5EF4-FFF2-40B4-BE49-F238E27FC236}">
              <a16:creationId xmlns="" xmlns:a16="http://schemas.microsoft.com/office/drawing/2014/main" id="{00000000-0008-0000-0100-000027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2" name="直線コネクタ 551">
          <a:extLst>
            <a:ext uri="{FF2B5EF4-FFF2-40B4-BE49-F238E27FC236}">
              <a16:creationId xmlns="" xmlns:a16="http://schemas.microsoft.com/office/drawing/2014/main" id="{00000000-0008-0000-0100-000028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553" name="【児童館】&#10;有形固定資産減価償却率最大値テキスト">
          <a:extLst>
            <a:ext uri="{FF2B5EF4-FFF2-40B4-BE49-F238E27FC236}">
              <a16:creationId xmlns="" xmlns:a16="http://schemas.microsoft.com/office/drawing/2014/main" id="{00000000-0008-0000-0100-000029020000}"/>
            </a:ext>
          </a:extLst>
        </xdr:cNvPr>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554" name="直線コネクタ 553">
          <a:extLst>
            <a:ext uri="{FF2B5EF4-FFF2-40B4-BE49-F238E27FC236}">
              <a16:creationId xmlns="" xmlns:a16="http://schemas.microsoft.com/office/drawing/2014/main" id="{00000000-0008-0000-0100-00002A020000}"/>
            </a:ext>
          </a:extLst>
        </xdr:cNvPr>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111414</xdr:rowOff>
    </xdr:from>
    <xdr:ext cx="405111" cy="259045"/>
    <xdr:sp macro="" textlink="">
      <xdr:nvSpPr>
        <xdr:cNvPr id="555" name="【児童館】&#10;有形固定資産減価償却率平均値テキスト">
          <a:extLst>
            <a:ext uri="{FF2B5EF4-FFF2-40B4-BE49-F238E27FC236}">
              <a16:creationId xmlns="" xmlns:a16="http://schemas.microsoft.com/office/drawing/2014/main" id="{00000000-0008-0000-0100-00002B020000}"/>
            </a:ext>
          </a:extLst>
        </xdr:cNvPr>
        <xdr:cNvSpPr txBox="1"/>
      </xdr:nvSpPr>
      <xdr:spPr>
        <a:xfrm>
          <a:off x="16357600" y="1399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556" name="フローチャート: 判断 555">
          <a:extLst>
            <a:ext uri="{FF2B5EF4-FFF2-40B4-BE49-F238E27FC236}">
              <a16:creationId xmlns="" xmlns:a16="http://schemas.microsoft.com/office/drawing/2014/main" id="{00000000-0008-0000-0100-00002C020000}"/>
            </a:ext>
          </a:extLst>
        </xdr:cNvPr>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557" name="フローチャート: 判断 556">
          <a:extLst>
            <a:ext uri="{FF2B5EF4-FFF2-40B4-BE49-F238E27FC236}">
              <a16:creationId xmlns="" xmlns:a16="http://schemas.microsoft.com/office/drawing/2014/main" id="{00000000-0008-0000-0100-00002D020000}"/>
            </a:ext>
          </a:extLst>
        </xdr:cNvPr>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558" name="フローチャート: 判断 557">
          <a:extLst>
            <a:ext uri="{FF2B5EF4-FFF2-40B4-BE49-F238E27FC236}">
              <a16:creationId xmlns="" xmlns:a16="http://schemas.microsoft.com/office/drawing/2014/main" id="{00000000-0008-0000-0100-00002E020000}"/>
            </a:ext>
          </a:extLst>
        </xdr:cNvPr>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559" name="フローチャート: 判断 558">
          <a:extLst>
            <a:ext uri="{FF2B5EF4-FFF2-40B4-BE49-F238E27FC236}">
              <a16:creationId xmlns="" xmlns:a16="http://schemas.microsoft.com/office/drawing/2014/main" id="{00000000-0008-0000-0100-00002F020000}"/>
            </a:ext>
          </a:extLst>
        </xdr:cNvPr>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560" name="フローチャート: 判断 559">
          <a:extLst>
            <a:ext uri="{FF2B5EF4-FFF2-40B4-BE49-F238E27FC236}">
              <a16:creationId xmlns="" xmlns:a16="http://schemas.microsoft.com/office/drawing/2014/main" id="{00000000-0008-0000-0100-000030020000}"/>
            </a:ext>
          </a:extLst>
        </xdr:cNvPr>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a:extLst>
            <a:ext uri="{FF2B5EF4-FFF2-40B4-BE49-F238E27FC236}">
              <a16:creationId xmlns="" xmlns:a16="http://schemas.microsoft.com/office/drawing/2014/main" id="{00000000-0008-0000-0100-00003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a:extLst>
            <a:ext uri="{FF2B5EF4-FFF2-40B4-BE49-F238E27FC236}">
              <a16:creationId xmlns="" xmlns:a16="http://schemas.microsoft.com/office/drawing/2014/main" id="{00000000-0008-0000-0100-00003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a:extLst>
            <a:ext uri="{FF2B5EF4-FFF2-40B4-BE49-F238E27FC236}">
              <a16:creationId xmlns="" xmlns:a16="http://schemas.microsoft.com/office/drawing/2014/main" id="{00000000-0008-0000-0100-00003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a:extLst>
            <a:ext uri="{FF2B5EF4-FFF2-40B4-BE49-F238E27FC236}">
              <a16:creationId xmlns="" xmlns:a16="http://schemas.microsoft.com/office/drawing/2014/main" id="{00000000-0008-0000-0100-00003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a:extLst>
            <a:ext uri="{FF2B5EF4-FFF2-40B4-BE49-F238E27FC236}">
              <a16:creationId xmlns="" xmlns:a16="http://schemas.microsoft.com/office/drawing/2014/main" id="{00000000-0008-0000-0100-00003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566" name="楕円 565">
          <a:extLst>
            <a:ext uri="{FF2B5EF4-FFF2-40B4-BE49-F238E27FC236}">
              <a16:creationId xmlns="" xmlns:a16="http://schemas.microsoft.com/office/drawing/2014/main" id="{00000000-0008-0000-0100-00003602000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567" name="【児童館】&#10;有形固定資産減価償却率該当値テキスト">
          <a:extLst>
            <a:ext uri="{FF2B5EF4-FFF2-40B4-BE49-F238E27FC236}">
              <a16:creationId xmlns="" xmlns:a16="http://schemas.microsoft.com/office/drawing/2014/main" id="{00000000-0008-0000-0100-000037020000}"/>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106499</xdr:rowOff>
    </xdr:from>
    <xdr:to>
      <xdr:col>81</xdr:col>
      <xdr:colOff>101600</xdr:colOff>
      <xdr:row>86</xdr:row>
      <xdr:rowOff>36649</xdr:rowOff>
    </xdr:to>
    <xdr:sp macro="" textlink="">
      <xdr:nvSpPr>
        <xdr:cNvPr id="568" name="楕円 567">
          <a:extLst>
            <a:ext uri="{FF2B5EF4-FFF2-40B4-BE49-F238E27FC236}">
              <a16:creationId xmlns="" xmlns:a16="http://schemas.microsoft.com/office/drawing/2014/main" id="{00000000-0008-0000-0100-000038020000}"/>
            </a:ext>
          </a:extLst>
        </xdr:cNvPr>
        <xdr:cNvSpPr/>
      </xdr:nvSpPr>
      <xdr:spPr>
        <a:xfrm>
          <a:off x="15430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157299</xdr:rowOff>
    </xdr:from>
    <xdr:to>
      <xdr:col>85</xdr:col>
      <xdr:colOff>127000</xdr:colOff>
      <xdr:row>86</xdr:row>
      <xdr:rowOff>168729</xdr:rowOff>
    </xdr:to>
    <xdr:cxnSp macro="">
      <xdr:nvCxnSpPr>
        <xdr:cNvPr id="569" name="直線コネクタ 568">
          <a:extLst>
            <a:ext uri="{FF2B5EF4-FFF2-40B4-BE49-F238E27FC236}">
              <a16:creationId xmlns="" xmlns:a16="http://schemas.microsoft.com/office/drawing/2014/main" id="{00000000-0008-0000-0100-000039020000}"/>
            </a:ext>
          </a:extLst>
        </xdr:cNvPr>
        <xdr:cNvCxnSpPr/>
      </xdr:nvCxnSpPr>
      <xdr:spPr>
        <a:xfrm>
          <a:off x="15481300" y="14730549"/>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59145</xdr:rowOff>
    </xdr:from>
    <xdr:to>
      <xdr:col>76</xdr:col>
      <xdr:colOff>165100</xdr:colOff>
      <xdr:row>86</xdr:row>
      <xdr:rowOff>160745</xdr:rowOff>
    </xdr:to>
    <xdr:sp macro="" textlink="">
      <xdr:nvSpPr>
        <xdr:cNvPr id="570" name="楕円 569">
          <a:extLst>
            <a:ext uri="{FF2B5EF4-FFF2-40B4-BE49-F238E27FC236}">
              <a16:creationId xmlns="" xmlns:a16="http://schemas.microsoft.com/office/drawing/2014/main" id="{00000000-0008-0000-0100-00003A020000}"/>
            </a:ext>
          </a:extLst>
        </xdr:cNvPr>
        <xdr:cNvSpPr/>
      </xdr:nvSpPr>
      <xdr:spPr>
        <a:xfrm>
          <a:off x="14541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157299</xdr:rowOff>
    </xdr:from>
    <xdr:to>
      <xdr:col>81</xdr:col>
      <xdr:colOff>50800</xdr:colOff>
      <xdr:row>86</xdr:row>
      <xdr:rowOff>109945</xdr:rowOff>
    </xdr:to>
    <xdr:cxnSp macro="">
      <xdr:nvCxnSpPr>
        <xdr:cNvPr id="571" name="直線コネクタ 570">
          <a:extLst>
            <a:ext uri="{FF2B5EF4-FFF2-40B4-BE49-F238E27FC236}">
              <a16:creationId xmlns="" xmlns:a16="http://schemas.microsoft.com/office/drawing/2014/main" id="{00000000-0008-0000-0100-00003B020000}"/>
            </a:ext>
          </a:extLst>
        </xdr:cNvPr>
        <xdr:cNvCxnSpPr/>
      </xdr:nvCxnSpPr>
      <xdr:spPr>
        <a:xfrm flipV="1">
          <a:off x="14592300" y="14730549"/>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163649</xdr:rowOff>
    </xdr:from>
    <xdr:to>
      <xdr:col>72</xdr:col>
      <xdr:colOff>38100</xdr:colOff>
      <xdr:row>86</xdr:row>
      <xdr:rowOff>93799</xdr:rowOff>
    </xdr:to>
    <xdr:sp macro="" textlink="">
      <xdr:nvSpPr>
        <xdr:cNvPr id="572" name="楕円 571">
          <a:extLst>
            <a:ext uri="{FF2B5EF4-FFF2-40B4-BE49-F238E27FC236}">
              <a16:creationId xmlns="" xmlns:a16="http://schemas.microsoft.com/office/drawing/2014/main" id="{00000000-0008-0000-0100-00003C020000}"/>
            </a:ext>
          </a:extLst>
        </xdr:cNvPr>
        <xdr:cNvSpPr/>
      </xdr:nvSpPr>
      <xdr:spPr>
        <a:xfrm>
          <a:off x="13652500" y="147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42999</xdr:rowOff>
    </xdr:from>
    <xdr:to>
      <xdr:col>76</xdr:col>
      <xdr:colOff>114300</xdr:colOff>
      <xdr:row>86</xdr:row>
      <xdr:rowOff>109945</xdr:rowOff>
    </xdr:to>
    <xdr:cxnSp macro="">
      <xdr:nvCxnSpPr>
        <xdr:cNvPr id="573" name="直線コネクタ 572">
          <a:extLst>
            <a:ext uri="{FF2B5EF4-FFF2-40B4-BE49-F238E27FC236}">
              <a16:creationId xmlns="" xmlns:a16="http://schemas.microsoft.com/office/drawing/2014/main" id="{00000000-0008-0000-0100-00003D020000}"/>
            </a:ext>
          </a:extLst>
        </xdr:cNvPr>
        <xdr:cNvCxnSpPr/>
      </xdr:nvCxnSpPr>
      <xdr:spPr>
        <a:xfrm>
          <a:off x="13703300" y="14787699"/>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18324</xdr:rowOff>
    </xdr:from>
    <xdr:to>
      <xdr:col>67</xdr:col>
      <xdr:colOff>101600</xdr:colOff>
      <xdr:row>85</xdr:row>
      <xdr:rowOff>119924</xdr:rowOff>
    </xdr:to>
    <xdr:sp macro="" textlink="">
      <xdr:nvSpPr>
        <xdr:cNvPr id="574" name="楕円 573">
          <a:extLst>
            <a:ext uri="{FF2B5EF4-FFF2-40B4-BE49-F238E27FC236}">
              <a16:creationId xmlns="" xmlns:a16="http://schemas.microsoft.com/office/drawing/2014/main" id="{00000000-0008-0000-0100-00003E020000}"/>
            </a:ext>
          </a:extLst>
        </xdr:cNvPr>
        <xdr:cNvSpPr/>
      </xdr:nvSpPr>
      <xdr:spPr>
        <a:xfrm>
          <a:off x="12763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69124</xdr:rowOff>
    </xdr:from>
    <xdr:to>
      <xdr:col>71</xdr:col>
      <xdr:colOff>177800</xdr:colOff>
      <xdr:row>86</xdr:row>
      <xdr:rowOff>42999</xdr:rowOff>
    </xdr:to>
    <xdr:cxnSp macro="">
      <xdr:nvCxnSpPr>
        <xdr:cNvPr id="575" name="直線コネクタ 574">
          <a:extLst>
            <a:ext uri="{FF2B5EF4-FFF2-40B4-BE49-F238E27FC236}">
              <a16:creationId xmlns="" xmlns:a16="http://schemas.microsoft.com/office/drawing/2014/main" id="{00000000-0008-0000-0100-00003F020000}"/>
            </a:ext>
          </a:extLst>
        </xdr:cNvPr>
        <xdr:cNvCxnSpPr/>
      </xdr:nvCxnSpPr>
      <xdr:spPr>
        <a:xfrm>
          <a:off x="12814300" y="14642374"/>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576" name="n_1aveValue【児童館】&#10;有形固定資産減価償却率">
          <a:extLst>
            <a:ext uri="{FF2B5EF4-FFF2-40B4-BE49-F238E27FC236}">
              <a16:creationId xmlns="" xmlns:a16="http://schemas.microsoft.com/office/drawing/2014/main" id="{00000000-0008-0000-0100-000040020000}"/>
            </a:ext>
          </a:extLst>
        </xdr:cNvPr>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577" name="n_2aveValue【児童館】&#10;有形固定資産減価償却率">
          <a:extLst>
            <a:ext uri="{FF2B5EF4-FFF2-40B4-BE49-F238E27FC236}">
              <a16:creationId xmlns="" xmlns:a16="http://schemas.microsoft.com/office/drawing/2014/main" id="{00000000-0008-0000-0100-000041020000}"/>
            </a:ext>
          </a:extLst>
        </xdr:cNvPr>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578" name="n_3aveValue【児童館】&#10;有形固定資産減価償却率">
          <a:extLst>
            <a:ext uri="{FF2B5EF4-FFF2-40B4-BE49-F238E27FC236}">
              <a16:creationId xmlns="" xmlns:a16="http://schemas.microsoft.com/office/drawing/2014/main" id="{00000000-0008-0000-0100-000042020000}"/>
            </a:ext>
          </a:extLst>
        </xdr:cNvPr>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579" name="n_4aveValue【児童館】&#10;有形固定資産減価償却率">
          <a:extLst>
            <a:ext uri="{FF2B5EF4-FFF2-40B4-BE49-F238E27FC236}">
              <a16:creationId xmlns="" xmlns:a16="http://schemas.microsoft.com/office/drawing/2014/main" id="{00000000-0008-0000-0100-000043020000}"/>
            </a:ext>
          </a:extLst>
        </xdr:cNvPr>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27776</xdr:rowOff>
    </xdr:from>
    <xdr:ext cx="405111" cy="259045"/>
    <xdr:sp macro="" textlink="">
      <xdr:nvSpPr>
        <xdr:cNvPr id="580" name="n_1mainValue【児童館】&#10;有形固定資産減価償却率">
          <a:extLst>
            <a:ext uri="{FF2B5EF4-FFF2-40B4-BE49-F238E27FC236}">
              <a16:creationId xmlns="" xmlns:a16="http://schemas.microsoft.com/office/drawing/2014/main" id="{00000000-0008-0000-0100-000044020000}"/>
            </a:ext>
          </a:extLst>
        </xdr:cNvPr>
        <xdr:cNvSpPr txBox="1"/>
      </xdr:nvSpPr>
      <xdr:spPr>
        <a:xfrm>
          <a:off x="15266044" y="1477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151872</xdr:rowOff>
    </xdr:from>
    <xdr:ext cx="405111" cy="259045"/>
    <xdr:sp macro="" textlink="">
      <xdr:nvSpPr>
        <xdr:cNvPr id="581" name="n_2mainValue【児童館】&#10;有形固定資産減価償却率">
          <a:extLst>
            <a:ext uri="{FF2B5EF4-FFF2-40B4-BE49-F238E27FC236}">
              <a16:creationId xmlns="" xmlns:a16="http://schemas.microsoft.com/office/drawing/2014/main" id="{00000000-0008-0000-0100-000045020000}"/>
            </a:ext>
          </a:extLst>
        </xdr:cNvPr>
        <xdr:cNvSpPr txBox="1"/>
      </xdr:nvSpPr>
      <xdr:spPr>
        <a:xfrm>
          <a:off x="14389744" y="1489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84926</xdr:rowOff>
    </xdr:from>
    <xdr:ext cx="405111" cy="259045"/>
    <xdr:sp macro="" textlink="">
      <xdr:nvSpPr>
        <xdr:cNvPr id="582" name="n_3mainValue【児童館】&#10;有形固定資産減価償却率">
          <a:extLst>
            <a:ext uri="{FF2B5EF4-FFF2-40B4-BE49-F238E27FC236}">
              <a16:creationId xmlns="" xmlns:a16="http://schemas.microsoft.com/office/drawing/2014/main" id="{00000000-0008-0000-0100-000046020000}"/>
            </a:ext>
          </a:extLst>
        </xdr:cNvPr>
        <xdr:cNvSpPr txBox="1"/>
      </xdr:nvSpPr>
      <xdr:spPr>
        <a:xfrm>
          <a:off x="13500744" y="1482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111051</xdr:rowOff>
    </xdr:from>
    <xdr:ext cx="405111" cy="259045"/>
    <xdr:sp macro="" textlink="">
      <xdr:nvSpPr>
        <xdr:cNvPr id="583" name="n_4mainValue【児童館】&#10;有形固定資産減価償却率">
          <a:extLst>
            <a:ext uri="{FF2B5EF4-FFF2-40B4-BE49-F238E27FC236}">
              <a16:creationId xmlns="" xmlns:a16="http://schemas.microsoft.com/office/drawing/2014/main" id="{00000000-0008-0000-0100-000047020000}"/>
            </a:ext>
          </a:extLst>
        </xdr:cNvPr>
        <xdr:cNvSpPr txBox="1"/>
      </xdr:nvSpPr>
      <xdr:spPr>
        <a:xfrm>
          <a:off x="12611744"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a:extLst>
            <a:ext uri="{FF2B5EF4-FFF2-40B4-BE49-F238E27FC236}">
              <a16:creationId xmlns="" xmlns:a16="http://schemas.microsoft.com/office/drawing/2014/main" id="{00000000-0008-0000-0100-00004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a:extLst>
            <a:ext uri="{FF2B5EF4-FFF2-40B4-BE49-F238E27FC236}">
              <a16:creationId xmlns="" xmlns:a16="http://schemas.microsoft.com/office/drawing/2014/main" id="{00000000-0008-0000-0100-00004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a:extLst>
            <a:ext uri="{FF2B5EF4-FFF2-40B4-BE49-F238E27FC236}">
              <a16:creationId xmlns="" xmlns:a16="http://schemas.microsoft.com/office/drawing/2014/main" id="{00000000-0008-0000-0100-00004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a:extLst>
            <a:ext uri="{FF2B5EF4-FFF2-40B4-BE49-F238E27FC236}">
              <a16:creationId xmlns="" xmlns:a16="http://schemas.microsoft.com/office/drawing/2014/main" id="{00000000-0008-0000-0100-00004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a:extLst>
            <a:ext uri="{FF2B5EF4-FFF2-40B4-BE49-F238E27FC236}">
              <a16:creationId xmlns="" xmlns:a16="http://schemas.microsoft.com/office/drawing/2014/main" id="{00000000-0008-0000-0100-00004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a:extLst>
            <a:ext uri="{FF2B5EF4-FFF2-40B4-BE49-F238E27FC236}">
              <a16:creationId xmlns="" xmlns:a16="http://schemas.microsoft.com/office/drawing/2014/main" id="{00000000-0008-0000-0100-00004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a:extLst>
            <a:ext uri="{FF2B5EF4-FFF2-40B4-BE49-F238E27FC236}">
              <a16:creationId xmlns="" xmlns:a16="http://schemas.microsoft.com/office/drawing/2014/main" id="{00000000-0008-0000-0100-00004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a:extLst>
            <a:ext uri="{FF2B5EF4-FFF2-40B4-BE49-F238E27FC236}">
              <a16:creationId xmlns="" xmlns:a16="http://schemas.microsoft.com/office/drawing/2014/main" id="{00000000-0008-0000-0100-00004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a:extLst>
            <a:ext uri="{FF2B5EF4-FFF2-40B4-BE49-F238E27FC236}">
              <a16:creationId xmlns="" xmlns:a16="http://schemas.microsoft.com/office/drawing/2014/main" id="{00000000-0008-0000-0100-00005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a:extLst>
            <a:ext uri="{FF2B5EF4-FFF2-40B4-BE49-F238E27FC236}">
              <a16:creationId xmlns="" xmlns:a16="http://schemas.microsoft.com/office/drawing/2014/main" id="{00000000-0008-0000-0100-00005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4" name="直線コネクタ 593">
          <a:extLst>
            <a:ext uri="{FF2B5EF4-FFF2-40B4-BE49-F238E27FC236}">
              <a16:creationId xmlns="" xmlns:a16="http://schemas.microsoft.com/office/drawing/2014/main" id="{00000000-0008-0000-0100-00005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5" name="テキスト ボックス 594">
          <a:extLst>
            <a:ext uri="{FF2B5EF4-FFF2-40B4-BE49-F238E27FC236}">
              <a16:creationId xmlns="" xmlns:a16="http://schemas.microsoft.com/office/drawing/2014/main" id="{00000000-0008-0000-0100-00005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6" name="直線コネクタ 595">
          <a:extLst>
            <a:ext uri="{FF2B5EF4-FFF2-40B4-BE49-F238E27FC236}">
              <a16:creationId xmlns="" xmlns:a16="http://schemas.microsoft.com/office/drawing/2014/main" id="{00000000-0008-0000-0100-00005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7" name="テキスト ボックス 596">
          <a:extLst>
            <a:ext uri="{FF2B5EF4-FFF2-40B4-BE49-F238E27FC236}">
              <a16:creationId xmlns="" xmlns:a16="http://schemas.microsoft.com/office/drawing/2014/main" id="{00000000-0008-0000-0100-00005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a:extLst>
            <a:ext uri="{FF2B5EF4-FFF2-40B4-BE49-F238E27FC236}">
              <a16:creationId xmlns="" xmlns:a16="http://schemas.microsoft.com/office/drawing/2014/main" id="{00000000-0008-0000-0100-00005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a:extLst>
            <a:ext uri="{FF2B5EF4-FFF2-40B4-BE49-F238E27FC236}">
              <a16:creationId xmlns="" xmlns:a16="http://schemas.microsoft.com/office/drawing/2014/main" id="{00000000-0008-0000-0100-00005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0" name="直線コネクタ 599">
          <a:extLst>
            <a:ext uri="{FF2B5EF4-FFF2-40B4-BE49-F238E27FC236}">
              <a16:creationId xmlns="" xmlns:a16="http://schemas.microsoft.com/office/drawing/2014/main" id="{00000000-0008-0000-0100-00005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1" name="テキスト ボックス 600">
          <a:extLst>
            <a:ext uri="{FF2B5EF4-FFF2-40B4-BE49-F238E27FC236}">
              <a16:creationId xmlns="" xmlns:a16="http://schemas.microsoft.com/office/drawing/2014/main" id="{00000000-0008-0000-0100-00005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2" name="直線コネクタ 601">
          <a:extLst>
            <a:ext uri="{FF2B5EF4-FFF2-40B4-BE49-F238E27FC236}">
              <a16:creationId xmlns="" xmlns:a16="http://schemas.microsoft.com/office/drawing/2014/main" id="{00000000-0008-0000-0100-00005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3" name="テキスト ボックス 602">
          <a:extLst>
            <a:ext uri="{FF2B5EF4-FFF2-40B4-BE49-F238E27FC236}">
              <a16:creationId xmlns="" xmlns:a16="http://schemas.microsoft.com/office/drawing/2014/main" id="{00000000-0008-0000-0100-00005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a:extLst>
            <a:ext uri="{FF2B5EF4-FFF2-40B4-BE49-F238E27FC236}">
              <a16:creationId xmlns="" xmlns:a16="http://schemas.microsoft.com/office/drawing/2014/main" id="{00000000-0008-0000-0100-00005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a:extLst>
            <a:ext uri="{FF2B5EF4-FFF2-40B4-BE49-F238E27FC236}">
              <a16:creationId xmlns="" xmlns:a16="http://schemas.microsoft.com/office/drawing/2014/main" id="{00000000-0008-0000-0100-00005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a:extLst>
            <a:ext uri="{FF2B5EF4-FFF2-40B4-BE49-F238E27FC236}">
              <a16:creationId xmlns="" xmlns:a16="http://schemas.microsoft.com/office/drawing/2014/main" id="{00000000-0008-0000-0100-00005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607" name="直線コネクタ 606">
          <a:extLst>
            <a:ext uri="{FF2B5EF4-FFF2-40B4-BE49-F238E27FC236}">
              <a16:creationId xmlns="" xmlns:a16="http://schemas.microsoft.com/office/drawing/2014/main" id="{00000000-0008-0000-0100-00005F020000}"/>
            </a:ext>
          </a:extLst>
        </xdr:cNvPr>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08" name="【児童館】&#10;一人当たり面積最小値テキスト">
          <a:extLst>
            <a:ext uri="{FF2B5EF4-FFF2-40B4-BE49-F238E27FC236}">
              <a16:creationId xmlns="" xmlns:a16="http://schemas.microsoft.com/office/drawing/2014/main" id="{00000000-0008-0000-0100-000060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09" name="直線コネクタ 608">
          <a:extLst>
            <a:ext uri="{FF2B5EF4-FFF2-40B4-BE49-F238E27FC236}">
              <a16:creationId xmlns="" xmlns:a16="http://schemas.microsoft.com/office/drawing/2014/main" id="{00000000-0008-0000-0100-000061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610" name="【児童館】&#10;一人当たり面積最大値テキスト">
          <a:extLst>
            <a:ext uri="{FF2B5EF4-FFF2-40B4-BE49-F238E27FC236}">
              <a16:creationId xmlns="" xmlns:a16="http://schemas.microsoft.com/office/drawing/2014/main" id="{00000000-0008-0000-0100-000062020000}"/>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611" name="直線コネクタ 610">
          <a:extLst>
            <a:ext uri="{FF2B5EF4-FFF2-40B4-BE49-F238E27FC236}">
              <a16:creationId xmlns="" xmlns:a16="http://schemas.microsoft.com/office/drawing/2014/main" id="{00000000-0008-0000-0100-000063020000}"/>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12" name="【児童館】&#10;一人当たり面積平均値テキスト">
          <a:extLst>
            <a:ext uri="{FF2B5EF4-FFF2-40B4-BE49-F238E27FC236}">
              <a16:creationId xmlns="" xmlns:a16="http://schemas.microsoft.com/office/drawing/2014/main" id="{00000000-0008-0000-0100-000064020000}"/>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3" name="フローチャート: 判断 612">
          <a:extLst>
            <a:ext uri="{FF2B5EF4-FFF2-40B4-BE49-F238E27FC236}">
              <a16:creationId xmlns="" xmlns:a16="http://schemas.microsoft.com/office/drawing/2014/main" id="{00000000-0008-0000-0100-000065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4" name="フローチャート: 判断 613">
          <a:extLst>
            <a:ext uri="{FF2B5EF4-FFF2-40B4-BE49-F238E27FC236}">
              <a16:creationId xmlns="" xmlns:a16="http://schemas.microsoft.com/office/drawing/2014/main" id="{00000000-0008-0000-0100-000066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5" name="フローチャート: 判断 614">
          <a:extLst>
            <a:ext uri="{FF2B5EF4-FFF2-40B4-BE49-F238E27FC236}">
              <a16:creationId xmlns="" xmlns:a16="http://schemas.microsoft.com/office/drawing/2014/main" id="{00000000-0008-0000-0100-000067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16" name="フローチャート: 判断 615">
          <a:extLst>
            <a:ext uri="{FF2B5EF4-FFF2-40B4-BE49-F238E27FC236}">
              <a16:creationId xmlns="" xmlns:a16="http://schemas.microsoft.com/office/drawing/2014/main" id="{00000000-0008-0000-0100-00006802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17" name="フローチャート: 判断 616">
          <a:extLst>
            <a:ext uri="{FF2B5EF4-FFF2-40B4-BE49-F238E27FC236}">
              <a16:creationId xmlns="" xmlns:a16="http://schemas.microsoft.com/office/drawing/2014/main" id="{00000000-0008-0000-0100-00006902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a:extLst>
            <a:ext uri="{FF2B5EF4-FFF2-40B4-BE49-F238E27FC236}">
              <a16:creationId xmlns="" xmlns:a16="http://schemas.microsoft.com/office/drawing/2014/main" id="{00000000-0008-0000-0100-00006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a:extLst>
            <a:ext uri="{FF2B5EF4-FFF2-40B4-BE49-F238E27FC236}">
              <a16:creationId xmlns="" xmlns:a16="http://schemas.microsoft.com/office/drawing/2014/main" id="{00000000-0008-0000-0100-00006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a:extLst>
            <a:ext uri="{FF2B5EF4-FFF2-40B4-BE49-F238E27FC236}">
              <a16:creationId xmlns="" xmlns:a16="http://schemas.microsoft.com/office/drawing/2014/main" id="{00000000-0008-0000-0100-00006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a:extLst>
            <a:ext uri="{FF2B5EF4-FFF2-40B4-BE49-F238E27FC236}">
              <a16:creationId xmlns="" xmlns:a16="http://schemas.microsoft.com/office/drawing/2014/main" id="{00000000-0008-0000-0100-00006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a:extLst>
            <a:ext uri="{FF2B5EF4-FFF2-40B4-BE49-F238E27FC236}">
              <a16:creationId xmlns="" xmlns:a16="http://schemas.microsoft.com/office/drawing/2014/main" id="{00000000-0008-0000-0100-00006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23" name="楕円 622">
          <a:extLst>
            <a:ext uri="{FF2B5EF4-FFF2-40B4-BE49-F238E27FC236}">
              <a16:creationId xmlns="" xmlns:a16="http://schemas.microsoft.com/office/drawing/2014/main" id="{00000000-0008-0000-0100-00006F020000}"/>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24" name="【児童館】&#10;一人当たり面積該当値テキスト">
          <a:extLst>
            <a:ext uri="{FF2B5EF4-FFF2-40B4-BE49-F238E27FC236}">
              <a16:creationId xmlns="" xmlns:a16="http://schemas.microsoft.com/office/drawing/2014/main" id="{00000000-0008-0000-0100-000070020000}"/>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625" name="楕円 624">
          <a:extLst>
            <a:ext uri="{FF2B5EF4-FFF2-40B4-BE49-F238E27FC236}">
              <a16:creationId xmlns="" xmlns:a16="http://schemas.microsoft.com/office/drawing/2014/main" id="{00000000-0008-0000-0100-000071020000}"/>
            </a:ext>
          </a:extLst>
        </xdr:cNvPr>
        <xdr:cNvSpPr/>
      </xdr:nvSpPr>
      <xdr:spPr>
        <a:xfrm>
          <a:off x="2127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57150</xdr:rowOff>
    </xdr:from>
    <xdr:to>
      <xdr:col>116</xdr:col>
      <xdr:colOff>63500</xdr:colOff>
      <xdr:row>84</xdr:row>
      <xdr:rowOff>152400</xdr:rowOff>
    </xdr:to>
    <xdr:cxnSp macro="">
      <xdr:nvCxnSpPr>
        <xdr:cNvPr id="626" name="直線コネクタ 625">
          <a:extLst>
            <a:ext uri="{FF2B5EF4-FFF2-40B4-BE49-F238E27FC236}">
              <a16:creationId xmlns="" xmlns:a16="http://schemas.microsoft.com/office/drawing/2014/main" id="{00000000-0008-0000-0100-000072020000}"/>
            </a:ext>
          </a:extLst>
        </xdr:cNvPr>
        <xdr:cNvCxnSpPr/>
      </xdr:nvCxnSpPr>
      <xdr:spPr>
        <a:xfrm>
          <a:off x="21323300" y="144589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27" name="楕円 626">
          <a:extLst>
            <a:ext uri="{FF2B5EF4-FFF2-40B4-BE49-F238E27FC236}">
              <a16:creationId xmlns="" xmlns:a16="http://schemas.microsoft.com/office/drawing/2014/main" id="{00000000-0008-0000-0100-000073020000}"/>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152400</xdr:rowOff>
    </xdr:to>
    <xdr:cxnSp macro="">
      <xdr:nvCxnSpPr>
        <xdr:cNvPr id="628" name="直線コネクタ 627">
          <a:extLst>
            <a:ext uri="{FF2B5EF4-FFF2-40B4-BE49-F238E27FC236}">
              <a16:creationId xmlns="" xmlns:a16="http://schemas.microsoft.com/office/drawing/2014/main" id="{00000000-0008-0000-0100-000074020000}"/>
            </a:ext>
          </a:extLst>
        </xdr:cNvPr>
        <xdr:cNvCxnSpPr/>
      </xdr:nvCxnSpPr>
      <xdr:spPr>
        <a:xfrm flipV="1">
          <a:off x="20434300" y="14458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29" name="楕円 628">
          <a:extLst>
            <a:ext uri="{FF2B5EF4-FFF2-40B4-BE49-F238E27FC236}">
              <a16:creationId xmlns="" xmlns:a16="http://schemas.microsoft.com/office/drawing/2014/main" id="{00000000-0008-0000-0100-000075020000}"/>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630" name="直線コネクタ 629">
          <a:extLst>
            <a:ext uri="{FF2B5EF4-FFF2-40B4-BE49-F238E27FC236}">
              <a16:creationId xmlns="" xmlns:a16="http://schemas.microsoft.com/office/drawing/2014/main" id="{00000000-0008-0000-0100-000076020000}"/>
            </a:ext>
          </a:extLst>
        </xdr:cNvPr>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31" name="楕円 630">
          <a:extLst>
            <a:ext uri="{FF2B5EF4-FFF2-40B4-BE49-F238E27FC236}">
              <a16:creationId xmlns="" xmlns:a16="http://schemas.microsoft.com/office/drawing/2014/main" id="{00000000-0008-0000-0100-000077020000}"/>
            </a:ext>
          </a:extLst>
        </xdr:cNvPr>
        <xdr:cNvSpPr/>
      </xdr:nvSpPr>
      <xdr:spPr>
        <a:xfrm>
          <a:off x="18605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152400</xdr:rowOff>
    </xdr:from>
    <xdr:to>
      <xdr:col>102</xdr:col>
      <xdr:colOff>114300</xdr:colOff>
      <xdr:row>84</xdr:row>
      <xdr:rowOff>152400</xdr:rowOff>
    </xdr:to>
    <xdr:cxnSp macro="">
      <xdr:nvCxnSpPr>
        <xdr:cNvPr id="632" name="直線コネクタ 631">
          <a:extLst>
            <a:ext uri="{FF2B5EF4-FFF2-40B4-BE49-F238E27FC236}">
              <a16:creationId xmlns="" xmlns:a16="http://schemas.microsoft.com/office/drawing/2014/main" id="{00000000-0008-0000-0100-000078020000}"/>
            </a:ext>
          </a:extLst>
        </xdr:cNvPr>
        <xdr:cNvCxnSpPr/>
      </xdr:nvCxnSpPr>
      <xdr:spPr>
        <a:xfrm>
          <a:off x="18656300" y="143827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33" name="n_1aveValue【児童館】&#10;一人当たり面積">
          <a:extLst>
            <a:ext uri="{FF2B5EF4-FFF2-40B4-BE49-F238E27FC236}">
              <a16:creationId xmlns="" xmlns:a16="http://schemas.microsoft.com/office/drawing/2014/main" id="{00000000-0008-0000-0100-00007902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34" name="n_2aveValue【児童館】&#10;一人当たり面積">
          <a:extLst>
            <a:ext uri="{FF2B5EF4-FFF2-40B4-BE49-F238E27FC236}">
              <a16:creationId xmlns="" xmlns:a16="http://schemas.microsoft.com/office/drawing/2014/main" id="{00000000-0008-0000-0100-00007A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635" name="n_3aveValue【児童館】&#10;一人当たり面積">
          <a:extLst>
            <a:ext uri="{FF2B5EF4-FFF2-40B4-BE49-F238E27FC236}">
              <a16:creationId xmlns="" xmlns:a16="http://schemas.microsoft.com/office/drawing/2014/main" id="{00000000-0008-0000-0100-00007B020000}"/>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636" name="n_4aveValue【児童館】&#10;一人当たり面積">
          <a:extLst>
            <a:ext uri="{FF2B5EF4-FFF2-40B4-BE49-F238E27FC236}">
              <a16:creationId xmlns="" xmlns:a16="http://schemas.microsoft.com/office/drawing/2014/main" id="{00000000-0008-0000-0100-00007C020000}"/>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99077</xdr:rowOff>
    </xdr:from>
    <xdr:ext cx="469744" cy="259045"/>
    <xdr:sp macro="" textlink="">
      <xdr:nvSpPr>
        <xdr:cNvPr id="637" name="n_1mainValue【児童館】&#10;一人当たり面積">
          <a:extLst>
            <a:ext uri="{FF2B5EF4-FFF2-40B4-BE49-F238E27FC236}">
              <a16:creationId xmlns="" xmlns:a16="http://schemas.microsoft.com/office/drawing/2014/main" id="{00000000-0008-0000-0100-00007D020000}"/>
            </a:ext>
          </a:extLst>
        </xdr:cNvPr>
        <xdr:cNvSpPr txBox="1"/>
      </xdr:nvSpPr>
      <xdr:spPr>
        <a:xfrm>
          <a:off x="210757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38" name="n_2mainValue【児童館】&#10;一人当たり面積">
          <a:extLst>
            <a:ext uri="{FF2B5EF4-FFF2-40B4-BE49-F238E27FC236}">
              <a16:creationId xmlns="" xmlns:a16="http://schemas.microsoft.com/office/drawing/2014/main" id="{00000000-0008-0000-0100-00007E020000}"/>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39" name="n_3mainValue【児童館】&#10;一人当たり面積">
          <a:extLst>
            <a:ext uri="{FF2B5EF4-FFF2-40B4-BE49-F238E27FC236}">
              <a16:creationId xmlns="" xmlns:a16="http://schemas.microsoft.com/office/drawing/2014/main" id="{00000000-0008-0000-0100-00007F020000}"/>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640" name="n_4mainValue【児童館】&#10;一人当たり面積">
          <a:extLst>
            <a:ext uri="{FF2B5EF4-FFF2-40B4-BE49-F238E27FC236}">
              <a16:creationId xmlns="" xmlns:a16="http://schemas.microsoft.com/office/drawing/2014/main" id="{00000000-0008-0000-0100-000080020000}"/>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 xmlns:a16="http://schemas.microsoft.com/office/drawing/2014/main" id="{00000000-0008-0000-0100-00008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 xmlns:a16="http://schemas.microsoft.com/office/drawing/2014/main" id="{00000000-0008-0000-0100-00008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 xmlns:a16="http://schemas.microsoft.com/office/drawing/2014/main" id="{00000000-0008-0000-0100-00008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 xmlns:a16="http://schemas.microsoft.com/office/drawing/2014/main" id="{00000000-0008-0000-0100-00008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 xmlns:a16="http://schemas.microsoft.com/office/drawing/2014/main" id="{00000000-0008-0000-0100-00008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 xmlns:a16="http://schemas.microsoft.com/office/drawing/2014/main" id="{00000000-0008-0000-0100-00008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 xmlns:a16="http://schemas.microsoft.com/office/drawing/2014/main" id="{00000000-0008-0000-0100-00008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 xmlns:a16="http://schemas.microsoft.com/office/drawing/2014/main" id="{00000000-0008-0000-0100-00008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 xmlns:a16="http://schemas.microsoft.com/office/drawing/2014/main" id="{00000000-0008-0000-0100-00008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 xmlns:a16="http://schemas.microsoft.com/office/drawing/2014/main" id="{00000000-0008-0000-0100-00008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 xmlns:a16="http://schemas.microsoft.com/office/drawing/2014/main" id="{00000000-0008-0000-0100-00008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 xmlns:a16="http://schemas.microsoft.com/office/drawing/2014/main" id="{00000000-0008-0000-0100-00008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 xmlns:a16="http://schemas.microsoft.com/office/drawing/2014/main" id="{00000000-0008-0000-0100-00008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 xmlns:a16="http://schemas.microsoft.com/office/drawing/2014/main" id="{00000000-0008-0000-0100-00008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 xmlns:a16="http://schemas.microsoft.com/office/drawing/2014/main" id="{00000000-0008-0000-0100-00008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 xmlns:a16="http://schemas.microsoft.com/office/drawing/2014/main" id="{00000000-0008-0000-0100-00009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 xmlns:a16="http://schemas.microsoft.com/office/drawing/2014/main" id="{00000000-0008-0000-0100-00009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 xmlns:a16="http://schemas.microsoft.com/office/drawing/2014/main" id="{00000000-0008-0000-0100-00009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 xmlns:a16="http://schemas.microsoft.com/office/drawing/2014/main" id="{00000000-0008-0000-0100-00009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 xmlns:a16="http://schemas.microsoft.com/office/drawing/2014/main" id="{00000000-0008-0000-0100-00009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a:extLst>
            <a:ext uri="{FF2B5EF4-FFF2-40B4-BE49-F238E27FC236}">
              <a16:creationId xmlns="" xmlns:a16="http://schemas.microsoft.com/office/drawing/2014/main" id="{00000000-0008-0000-0100-00009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 xmlns:a16="http://schemas.microsoft.com/office/drawing/2014/main" id="{00000000-0008-0000-01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a:extLst>
            <a:ext uri="{FF2B5EF4-FFF2-40B4-BE49-F238E27FC236}">
              <a16:creationId xmlns="" xmlns:a16="http://schemas.microsoft.com/office/drawing/2014/main" id="{00000000-0008-0000-0100-00009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 xmlns:a16="http://schemas.microsoft.com/office/drawing/2014/main" id="{00000000-0008-0000-01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665" name="直線コネクタ 664">
          <a:extLst>
            <a:ext uri="{FF2B5EF4-FFF2-40B4-BE49-F238E27FC236}">
              <a16:creationId xmlns="" xmlns:a16="http://schemas.microsoft.com/office/drawing/2014/main" id="{00000000-0008-0000-0100-000099020000}"/>
            </a:ext>
          </a:extLst>
        </xdr:cNvPr>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6" name="【公民館】&#10;有形固定資産減価償却率最小値テキスト">
          <a:extLst>
            <a:ext uri="{FF2B5EF4-FFF2-40B4-BE49-F238E27FC236}">
              <a16:creationId xmlns="" xmlns:a16="http://schemas.microsoft.com/office/drawing/2014/main" id="{00000000-0008-0000-0100-00009A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7" name="直線コネクタ 666">
          <a:extLst>
            <a:ext uri="{FF2B5EF4-FFF2-40B4-BE49-F238E27FC236}">
              <a16:creationId xmlns="" xmlns:a16="http://schemas.microsoft.com/office/drawing/2014/main" id="{00000000-0008-0000-0100-00009B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668" name="【公民館】&#10;有形固定資産減価償却率最大値テキスト">
          <a:extLst>
            <a:ext uri="{FF2B5EF4-FFF2-40B4-BE49-F238E27FC236}">
              <a16:creationId xmlns="" xmlns:a16="http://schemas.microsoft.com/office/drawing/2014/main" id="{00000000-0008-0000-0100-00009C020000}"/>
            </a:ext>
          </a:extLst>
        </xdr:cNvPr>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669" name="直線コネクタ 668">
          <a:extLst>
            <a:ext uri="{FF2B5EF4-FFF2-40B4-BE49-F238E27FC236}">
              <a16:creationId xmlns="" xmlns:a16="http://schemas.microsoft.com/office/drawing/2014/main" id="{00000000-0008-0000-0100-00009D020000}"/>
            </a:ext>
          </a:extLst>
        </xdr:cNvPr>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70" name="【公民館】&#10;有形固定資産減価償却率平均値テキスト">
          <a:extLst>
            <a:ext uri="{FF2B5EF4-FFF2-40B4-BE49-F238E27FC236}">
              <a16:creationId xmlns="" xmlns:a16="http://schemas.microsoft.com/office/drawing/2014/main" id="{00000000-0008-0000-0100-00009E020000}"/>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71" name="フローチャート: 判断 670">
          <a:extLst>
            <a:ext uri="{FF2B5EF4-FFF2-40B4-BE49-F238E27FC236}">
              <a16:creationId xmlns="" xmlns:a16="http://schemas.microsoft.com/office/drawing/2014/main" id="{00000000-0008-0000-0100-00009F02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672" name="フローチャート: 判断 671">
          <a:extLst>
            <a:ext uri="{FF2B5EF4-FFF2-40B4-BE49-F238E27FC236}">
              <a16:creationId xmlns="" xmlns:a16="http://schemas.microsoft.com/office/drawing/2014/main" id="{00000000-0008-0000-0100-0000A0020000}"/>
            </a:ext>
          </a:extLst>
        </xdr:cNvPr>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73" name="フローチャート: 判断 672">
          <a:extLst>
            <a:ext uri="{FF2B5EF4-FFF2-40B4-BE49-F238E27FC236}">
              <a16:creationId xmlns="" xmlns:a16="http://schemas.microsoft.com/office/drawing/2014/main" id="{00000000-0008-0000-0100-0000A1020000}"/>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74" name="フローチャート: 判断 673">
          <a:extLst>
            <a:ext uri="{FF2B5EF4-FFF2-40B4-BE49-F238E27FC236}">
              <a16:creationId xmlns="" xmlns:a16="http://schemas.microsoft.com/office/drawing/2014/main" id="{00000000-0008-0000-0100-0000A2020000}"/>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675" name="フローチャート: 判断 674">
          <a:extLst>
            <a:ext uri="{FF2B5EF4-FFF2-40B4-BE49-F238E27FC236}">
              <a16:creationId xmlns="" xmlns:a16="http://schemas.microsoft.com/office/drawing/2014/main" id="{00000000-0008-0000-0100-0000A3020000}"/>
            </a:ext>
          </a:extLst>
        </xdr:cNvPr>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 xmlns:a16="http://schemas.microsoft.com/office/drawing/2014/main" id="{00000000-0008-0000-01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 xmlns:a16="http://schemas.microsoft.com/office/drawing/2014/main" id="{00000000-0008-0000-01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 xmlns:a16="http://schemas.microsoft.com/office/drawing/2014/main" id="{00000000-0008-0000-01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 xmlns:a16="http://schemas.microsoft.com/office/drawing/2014/main" id="{00000000-0008-0000-01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 xmlns:a16="http://schemas.microsoft.com/office/drawing/2014/main" id="{00000000-0008-0000-01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170180</xdr:rowOff>
    </xdr:from>
    <xdr:to>
      <xdr:col>85</xdr:col>
      <xdr:colOff>177800</xdr:colOff>
      <xdr:row>100</xdr:row>
      <xdr:rowOff>100330</xdr:rowOff>
    </xdr:to>
    <xdr:sp macro="" textlink="">
      <xdr:nvSpPr>
        <xdr:cNvPr id="681" name="楕円 680">
          <a:extLst>
            <a:ext uri="{FF2B5EF4-FFF2-40B4-BE49-F238E27FC236}">
              <a16:creationId xmlns="" xmlns:a16="http://schemas.microsoft.com/office/drawing/2014/main" id="{00000000-0008-0000-0100-0000A9020000}"/>
            </a:ext>
          </a:extLst>
        </xdr:cNvPr>
        <xdr:cNvSpPr/>
      </xdr:nvSpPr>
      <xdr:spPr>
        <a:xfrm>
          <a:off x="16268700" y="17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21607</xdr:rowOff>
    </xdr:from>
    <xdr:ext cx="405111" cy="259045"/>
    <xdr:sp macro="" textlink="">
      <xdr:nvSpPr>
        <xdr:cNvPr id="682" name="【公民館】&#10;有形固定資産減価償却率該当値テキスト">
          <a:extLst>
            <a:ext uri="{FF2B5EF4-FFF2-40B4-BE49-F238E27FC236}">
              <a16:creationId xmlns="" xmlns:a16="http://schemas.microsoft.com/office/drawing/2014/main" id="{00000000-0008-0000-0100-0000AA020000}"/>
            </a:ext>
          </a:extLst>
        </xdr:cNvPr>
        <xdr:cNvSpPr txBox="1"/>
      </xdr:nvSpPr>
      <xdr:spPr>
        <a:xfrm>
          <a:off x="16357600" y="1699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61595</xdr:rowOff>
    </xdr:from>
    <xdr:to>
      <xdr:col>81</xdr:col>
      <xdr:colOff>101600</xdr:colOff>
      <xdr:row>100</xdr:row>
      <xdr:rowOff>163195</xdr:rowOff>
    </xdr:to>
    <xdr:sp macro="" textlink="">
      <xdr:nvSpPr>
        <xdr:cNvPr id="683" name="楕円 682">
          <a:extLst>
            <a:ext uri="{FF2B5EF4-FFF2-40B4-BE49-F238E27FC236}">
              <a16:creationId xmlns="" xmlns:a16="http://schemas.microsoft.com/office/drawing/2014/main" id="{00000000-0008-0000-0100-0000AB020000}"/>
            </a:ext>
          </a:extLst>
        </xdr:cNvPr>
        <xdr:cNvSpPr/>
      </xdr:nvSpPr>
      <xdr:spPr>
        <a:xfrm>
          <a:off x="15430500" y="1720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49530</xdr:rowOff>
    </xdr:from>
    <xdr:to>
      <xdr:col>85</xdr:col>
      <xdr:colOff>127000</xdr:colOff>
      <xdr:row>100</xdr:row>
      <xdr:rowOff>112395</xdr:rowOff>
    </xdr:to>
    <xdr:cxnSp macro="">
      <xdr:nvCxnSpPr>
        <xdr:cNvPr id="684" name="直線コネクタ 683">
          <a:extLst>
            <a:ext uri="{FF2B5EF4-FFF2-40B4-BE49-F238E27FC236}">
              <a16:creationId xmlns="" xmlns:a16="http://schemas.microsoft.com/office/drawing/2014/main" id="{00000000-0008-0000-0100-0000AC020000}"/>
            </a:ext>
          </a:extLst>
        </xdr:cNvPr>
        <xdr:cNvCxnSpPr/>
      </xdr:nvCxnSpPr>
      <xdr:spPr>
        <a:xfrm flipV="1">
          <a:off x="15481300" y="1719453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8255</xdr:rowOff>
    </xdr:from>
    <xdr:to>
      <xdr:col>76</xdr:col>
      <xdr:colOff>165100</xdr:colOff>
      <xdr:row>101</xdr:row>
      <xdr:rowOff>109855</xdr:rowOff>
    </xdr:to>
    <xdr:sp macro="" textlink="">
      <xdr:nvSpPr>
        <xdr:cNvPr id="685" name="楕円 684">
          <a:extLst>
            <a:ext uri="{FF2B5EF4-FFF2-40B4-BE49-F238E27FC236}">
              <a16:creationId xmlns="" xmlns:a16="http://schemas.microsoft.com/office/drawing/2014/main" id="{00000000-0008-0000-0100-0000AD020000}"/>
            </a:ext>
          </a:extLst>
        </xdr:cNvPr>
        <xdr:cNvSpPr/>
      </xdr:nvSpPr>
      <xdr:spPr>
        <a:xfrm>
          <a:off x="14541500" y="173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112395</xdr:rowOff>
    </xdr:from>
    <xdr:to>
      <xdr:col>81</xdr:col>
      <xdr:colOff>50800</xdr:colOff>
      <xdr:row>101</xdr:row>
      <xdr:rowOff>59055</xdr:rowOff>
    </xdr:to>
    <xdr:cxnSp macro="">
      <xdr:nvCxnSpPr>
        <xdr:cNvPr id="686" name="直線コネクタ 685">
          <a:extLst>
            <a:ext uri="{FF2B5EF4-FFF2-40B4-BE49-F238E27FC236}">
              <a16:creationId xmlns="" xmlns:a16="http://schemas.microsoft.com/office/drawing/2014/main" id="{00000000-0008-0000-0100-0000AE020000}"/>
            </a:ext>
          </a:extLst>
        </xdr:cNvPr>
        <xdr:cNvCxnSpPr/>
      </xdr:nvCxnSpPr>
      <xdr:spPr>
        <a:xfrm flipV="1">
          <a:off x="14592300" y="1725739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166370</xdr:rowOff>
    </xdr:from>
    <xdr:to>
      <xdr:col>72</xdr:col>
      <xdr:colOff>38100</xdr:colOff>
      <xdr:row>101</xdr:row>
      <xdr:rowOff>96520</xdr:rowOff>
    </xdr:to>
    <xdr:sp macro="" textlink="">
      <xdr:nvSpPr>
        <xdr:cNvPr id="687" name="楕円 686">
          <a:extLst>
            <a:ext uri="{FF2B5EF4-FFF2-40B4-BE49-F238E27FC236}">
              <a16:creationId xmlns="" xmlns:a16="http://schemas.microsoft.com/office/drawing/2014/main" id="{00000000-0008-0000-0100-0000AF020000}"/>
            </a:ext>
          </a:extLst>
        </xdr:cNvPr>
        <xdr:cNvSpPr/>
      </xdr:nvSpPr>
      <xdr:spPr>
        <a:xfrm>
          <a:off x="1365250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45720</xdr:rowOff>
    </xdr:from>
    <xdr:to>
      <xdr:col>76</xdr:col>
      <xdr:colOff>114300</xdr:colOff>
      <xdr:row>101</xdr:row>
      <xdr:rowOff>59055</xdr:rowOff>
    </xdr:to>
    <xdr:cxnSp macro="">
      <xdr:nvCxnSpPr>
        <xdr:cNvPr id="688" name="直線コネクタ 687">
          <a:extLst>
            <a:ext uri="{FF2B5EF4-FFF2-40B4-BE49-F238E27FC236}">
              <a16:creationId xmlns="" xmlns:a16="http://schemas.microsoft.com/office/drawing/2014/main" id="{00000000-0008-0000-0100-0000B0020000}"/>
            </a:ext>
          </a:extLst>
        </xdr:cNvPr>
        <xdr:cNvCxnSpPr/>
      </xdr:nvCxnSpPr>
      <xdr:spPr>
        <a:xfrm>
          <a:off x="13703300" y="173621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164464</xdr:rowOff>
    </xdr:from>
    <xdr:to>
      <xdr:col>67</xdr:col>
      <xdr:colOff>101600</xdr:colOff>
      <xdr:row>106</xdr:row>
      <xdr:rowOff>94614</xdr:rowOff>
    </xdr:to>
    <xdr:sp macro="" textlink="">
      <xdr:nvSpPr>
        <xdr:cNvPr id="689" name="楕円 688">
          <a:extLst>
            <a:ext uri="{FF2B5EF4-FFF2-40B4-BE49-F238E27FC236}">
              <a16:creationId xmlns="" xmlns:a16="http://schemas.microsoft.com/office/drawing/2014/main" id="{00000000-0008-0000-0100-0000B1020000}"/>
            </a:ext>
          </a:extLst>
        </xdr:cNvPr>
        <xdr:cNvSpPr/>
      </xdr:nvSpPr>
      <xdr:spPr>
        <a:xfrm>
          <a:off x="12763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45720</xdr:rowOff>
    </xdr:from>
    <xdr:to>
      <xdr:col>71</xdr:col>
      <xdr:colOff>177800</xdr:colOff>
      <xdr:row>106</xdr:row>
      <xdr:rowOff>43814</xdr:rowOff>
    </xdr:to>
    <xdr:cxnSp macro="">
      <xdr:nvCxnSpPr>
        <xdr:cNvPr id="690" name="直線コネクタ 689">
          <a:extLst>
            <a:ext uri="{FF2B5EF4-FFF2-40B4-BE49-F238E27FC236}">
              <a16:creationId xmlns="" xmlns:a16="http://schemas.microsoft.com/office/drawing/2014/main" id="{00000000-0008-0000-0100-0000B2020000}"/>
            </a:ext>
          </a:extLst>
        </xdr:cNvPr>
        <xdr:cNvCxnSpPr/>
      </xdr:nvCxnSpPr>
      <xdr:spPr>
        <a:xfrm flipV="1">
          <a:off x="12814300" y="17362170"/>
          <a:ext cx="889000" cy="85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76216</xdr:rowOff>
    </xdr:from>
    <xdr:ext cx="405111" cy="259045"/>
    <xdr:sp macro="" textlink="">
      <xdr:nvSpPr>
        <xdr:cNvPr id="691" name="n_1aveValue【公民館】&#10;有形固定資産減価償却率">
          <a:extLst>
            <a:ext uri="{FF2B5EF4-FFF2-40B4-BE49-F238E27FC236}">
              <a16:creationId xmlns="" xmlns:a16="http://schemas.microsoft.com/office/drawing/2014/main" id="{00000000-0008-0000-0100-0000B3020000}"/>
            </a:ext>
          </a:extLst>
        </xdr:cNvPr>
        <xdr:cNvSpPr txBox="1"/>
      </xdr:nvSpPr>
      <xdr:spPr>
        <a:xfrm>
          <a:off x="15266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692" name="n_2aveValue【公民館】&#10;有形固定資産減価償却率">
          <a:extLst>
            <a:ext uri="{FF2B5EF4-FFF2-40B4-BE49-F238E27FC236}">
              <a16:creationId xmlns="" xmlns:a16="http://schemas.microsoft.com/office/drawing/2014/main" id="{00000000-0008-0000-0100-0000B4020000}"/>
            </a:ext>
          </a:extLst>
        </xdr:cNvPr>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693" name="n_3aveValue【公民館】&#10;有形固定資産減価償却率">
          <a:extLst>
            <a:ext uri="{FF2B5EF4-FFF2-40B4-BE49-F238E27FC236}">
              <a16:creationId xmlns="" xmlns:a16="http://schemas.microsoft.com/office/drawing/2014/main" id="{00000000-0008-0000-0100-0000B5020000}"/>
            </a:ext>
          </a:extLst>
        </xdr:cNvPr>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694" name="n_4aveValue【公民館】&#10;有形固定資産減価償却率">
          <a:extLst>
            <a:ext uri="{FF2B5EF4-FFF2-40B4-BE49-F238E27FC236}">
              <a16:creationId xmlns="" xmlns:a16="http://schemas.microsoft.com/office/drawing/2014/main" id="{00000000-0008-0000-0100-0000B6020000}"/>
            </a:ext>
          </a:extLst>
        </xdr:cNvPr>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8272</xdr:rowOff>
    </xdr:from>
    <xdr:ext cx="405111" cy="259045"/>
    <xdr:sp macro="" textlink="">
      <xdr:nvSpPr>
        <xdr:cNvPr id="695" name="n_1mainValue【公民館】&#10;有形固定資産減価償却率">
          <a:extLst>
            <a:ext uri="{FF2B5EF4-FFF2-40B4-BE49-F238E27FC236}">
              <a16:creationId xmlns="" xmlns:a16="http://schemas.microsoft.com/office/drawing/2014/main" id="{00000000-0008-0000-0100-0000B7020000}"/>
            </a:ext>
          </a:extLst>
        </xdr:cNvPr>
        <xdr:cNvSpPr txBox="1"/>
      </xdr:nvSpPr>
      <xdr:spPr>
        <a:xfrm>
          <a:off x="15266044" y="1698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126382</xdr:rowOff>
    </xdr:from>
    <xdr:ext cx="405111" cy="259045"/>
    <xdr:sp macro="" textlink="">
      <xdr:nvSpPr>
        <xdr:cNvPr id="696" name="n_2mainValue【公民館】&#10;有形固定資産減価償却率">
          <a:extLst>
            <a:ext uri="{FF2B5EF4-FFF2-40B4-BE49-F238E27FC236}">
              <a16:creationId xmlns="" xmlns:a16="http://schemas.microsoft.com/office/drawing/2014/main" id="{00000000-0008-0000-0100-0000B8020000}"/>
            </a:ext>
          </a:extLst>
        </xdr:cNvPr>
        <xdr:cNvSpPr txBox="1"/>
      </xdr:nvSpPr>
      <xdr:spPr>
        <a:xfrm>
          <a:off x="1438974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113047</xdr:rowOff>
    </xdr:from>
    <xdr:ext cx="405111" cy="259045"/>
    <xdr:sp macro="" textlink="">
      <xdr:nvSpPr>
        <xdr:cNvPr id="697" name="n_3mainValue【公民館】&#10;有形固定資産減価償却率">
          <a:extLst>
            <a:ext uri="{FF2B5EF4-FFF2-40B4-BE49-F238E27FC236}">
              <a16:creationId xmlns="" xmlns:a16="http://schemas.microsoft.com/office/drawing/2014/main" id="{00000000-0008-0000-0100-0000B9020000}"/>
            </a:ext>
          </a:extLst>
        </xdr:cNvPr>
        <xdr:cNvSpPr txBox="1"/>
      </xdr:nvSpPr>
      <xdr:spPr>
        <a:xfrm>
          <a:off x="1350074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85741</xdr:rowOff>
    </xdr:from>
    <xdr:ext cx="405111" cy="259045"/>
    <xdr:sp macro="" textlink="">
      <xdr:nvSpPr>
        <xdr:cNvPr id="698" name="n_4mainValue【公民館】&#10;有形固定資産減価償却率">
          <a:extLst>
            <a:ext uri="{FF2B5EF4-FFF2-40B4-BE49-F238E27FC236}">
              <a16:creationId xmlns="" xmlns:a16="http://schemas.microsoft.com/office/drawing/2014/main" id="{00000000-0008-0000-0100-0000BA020000}"/>
            </a:ext>
          </a:extLst>
        </xdr:cNvPr>
        <xdr:cNvSpPr txBox="1"/>
      </xdr:nvSpPr>
      <xdr:spPr>
        <a:xfrm>
          <a:off x="12611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 xmlns:a16="http://schemas.microsoft.com/office/drawing/2014/main" id="{00000000-0008-0000-01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 xmlns:a16="http://schemas.microsoft.com/office/drawing/2014/main" id="{00000000-0008-0000-01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 xmlns:a16="http://schemas.microsoft.com/office/drawing/2014/main" id="{00000000-0008-0000-01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 xmlns:a16="http://schemas.microsoft.com/office/drawing/2014/main" id="{00000000-0008-0000-01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 xmlns:a16="http://schemas.microsoft.com/office/drawing/2014/main" id="{00000000-0008-0000-01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 xmlns:a16="http://schemas.microsoft.com/office/drawing/2014/main" id="{00000000-0008-0000-01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 xmlns:a16="http://schemas.microsoft.com/office/drawing/2014/main" id="{00000000-0008-0000-01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 xmlns:a16="http://schemas.microsoft.com/office/drawing/2014/main" id="{00000000-0008-0000-01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 xmlns:a16="http://schemas.microsoft.com/office/drawing/2014/main" id="{00000000-0008-0000-01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 xmlns:a16="http://schemas.microsoft.com/office/drawing/2014/main" id="{00000000-0008-0000-01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 xmlns:a16="http://schemas.microsoft.com/office/drawing/2014/main" id="{00000000-0008-0000-0100-0000C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 xmlns:a16="http://schemas.microsoft.com/office/drawing/2014/main" id="{00000000-0008-0000-0100-0000C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 xmlns:a16="http://schemas.microsoft.com/office/drawing/2014/main" id="{00000000-0008-0000-0100-0000C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 xmlns:a16="http://schemas.microsoft.com/office/drawing/2014/main" id="{00000000-0008-0000-0100-0000C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 xmlns:a16="http://schemas.microsoft.com/office/drawing/2014/main" id="{00000000-0008-0000-0100-0000C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 xmlns:a16="http://schemas.microsoft.com/office/drawing/2014/main" id="{00000000-0008-0000-0100-0000C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 xmlns:a16="http://schemas.microsoft.com/office/drawing/2014/main" id="{00000000-0008-0000-0100-0000C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 xmlns:a16="http://schemas.microsoft.com/office/drawing/2014/main" id="{00000000-0008-0000-0100-0000C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 xmlns:a16="http://schemas.microsoft.com/office/drawing/2014/main" id="{00000000-0008-0000-0100-0000C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 xmlns:a16="http://schemas.microsoft.com/office/drawing/2014/main" id="{00000000-0008-0000-0100-0000C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 xmlns:a16="http://schemas.microsoft.com/office/drawing/2014/main" id="{00000000-0008-0000-0100-0000C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 xmlns:a16="http://schemas.microsoft.com/office/drawing/2014/main" id="{00000000-0008-0000-0100-0000D0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 xmlns:a16="http://schemas.microsoft.com/office/drawing/2014/main" id="{00000000-0008-0000-0100-0000D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 xmlns:a16="http://schemas.microsoft.com/office/drawing/2014/main" id="{00000000-0008-0000-0100-0000D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 xmlns:a16="http://schemas.microsoft.com/office/drawing/2014/main" id="{00000000-0008-0000-0100-0000D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724" name="直線コネクタ 723">
          <a:extLst>
            <a:ext uri="{FF2B5EF4-FFF2-40B4-BE49-F238E27FC236}">
              <a16:creationId xmlns="" xmlns:a16="http://schemas.microsoft.com/office/drawing/2014/main" id="{00000000-0008-0000-0100-0000D4020000}"/>
            </a:ext>
          </a:extLst>
        </xdr:cNvPr>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725" name="【公民館】&#10;一人当たり面積最小値テキスト">
          <a:extLst>
            <a:ext uri="{FF2B5EF4-FFF2-40B4-BE49-F238E27FC236}">
              <a16:creationId xmlns="" xmlns:a16="http://schemas.microsoft.com/office/drawing/2014/main" id="{00000000-0008-0000-0100-0000D5020000}"/>
            </a:ext>
          </a:extLst>
        </xdr:cNvPr>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726" name="直線コネクタ 725">
          <a:extLst>
            <a:ext uri="{FF2B5EF4-FFF2-40B4-BE49-F238E27FC236}">
              <a16:creationId xmlns="" xmlns:a16="http://schemas.microsoft.com/office/drawing/2014/main" id="{00000000-0008-0000-0100-0000D6020000}"/>
            </a:ext>
          </a:extLst>
        </xdr:cNvPr>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727" name="【公民館】&#10;一人当たり面積最大値テキスト">
          <a:extLst>
            <a:ext uri="{FF2B5EF4-FFF2-40B4-BE49-F238E27FC236}">
              <a16:creationId xmlns="" xmlns:a16="http://schemas.microsoft.com/office/drawing/2014/main" id="{00000000-0008-0000-0100-0000D7020000}"/>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728" name="直線コネクタ 727">
          <a:extLst>
            <a:ext uri="{FF2B5EF4-FFF2-40B4-BE49-F238E27FC236}">
              <a16:creationId xmlns="" xmlns:a16="http://schemas.microsoft.com/office/drawing/2014/main" id="{00000000-0008-0000-0100-0000D8020000}"/>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729" name="【公民館】&#10;一人当たり面積平均値テキスト">
          <a:extLst>
            <a:ext uri="{FF2B5EF4-FFF2-40B4-BE49-F238E27FC236}">
              <a16:creationId xmlns="" xmlns:a16="http://schemas.microsoft.com/office/drawing/2014/main" id="{00000000-0008-0000-0100-0000D9020000}"/>
            </a:ext>
          </a:extLst>
        </xdr:cNvPr>
        <xdr:cNvSpPr txBox="1"/>
      </xdr:nvSpPr>
      <xdr:spPr>
        <a:xfrm>
          <a:off x="22199600" y="1836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730" name="フローチャート: 判断 729">
          <a:extLst>
            <a:ext uri="{FF2B5EF4-FFF2-40B4-BE49-F238E27FC236}">
              <a16:creationId xmlns="" xmlns:a16="http://schemas.microsoft.com/office/drawing/2014/main" id="{00000000-0008-0000-0100-0000DA020000}"/>
            </a:ext>
          </a:extLst>
        </xdr:cNvPr>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731" name="フローチャート: 判断 730">
          <a:extLst>
            <a:ext uri="{FF2B5EF4-FFF2-40B4-BE49-F238E27FC236}">
              <a16:creationId xmlns="" xmlns:a16="http://schemas.microsoft.com/office/drawing/2014/main" id="{00000000-0008-0000-0100-0000DB020000}"/>
            </a:ext>
          </a:extLst>
        </xdr:cNvPr>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32" name="フローチャート: 判断 731">
          <a:extLst>
            <a:ext uri="{FF2B5EF4-FFF2-40B4-BE49-F238E27FC236}">
              <a16:creationId xmlns="" xmlns:a16="http://schemas.microsoft.com/office/drawing/2014/main" id="{00000000-0008-0000-0100-0000DC020000}"/>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33" name="フローチャート: 判断 732">
          <a:extLst>
            <a:ext uri="{FF2B5EF4-FFF2-40B4-BE49-F238E27FC236}">
              <a16:creationId xmlns="" xmlns:a16="http://schemas.microsoft.com/office/drawing/2014/main" id="{00000000-0008-0000-0100-0000DD020000}"/>
            </a:ext>
          </a:extLst>
        </xdr:cNvPr>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734" name="フローチャート: 判断 733">
          <a:extLst>
            <a:ext uri="{FF2B5EF4-FFF2-40B4-BE49-F238E27FC236}">
              <a16:creationId xmlns="" xmlns:a16="http://schemas.microsoft.com/office/drawing/2014/main" id="{00000000-0008-0000-0100-0000DE020000}"/>
            </a:ext>
          </a:extLst>
        </xdr:cNvPr>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 xmlns:a16="http://schemas.microsoft.com/office/drawing/2014/main" id="{00000000-0008-0000-0100-0000D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 xmlns:a16="http://schemas.microsoft.com/office/drawing/2014/main" id="{00000000-0008-0000-0100-0000E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 xmlns:a16="http://schemas.microsoft.com/office/drawing/2014/main" id="{00000000-0008-0000-0100-0000E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 xmlns:a16="http://schemas.microsoft.com/office/drawing/2014/main" id="{00000000-0008-0000-0100-0000E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 xmlns:a16="http://schemas.microsoft.com/office/drawing/2014/main" id="{00000000-0008-0000-0100-0000E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40" name="楕円 739">
          <a:extLst>
            <a:ext uri="{FF2B5EF4-FFF2-40B4-BE49-F238E27FC236}">
              <a16:creationId xmlns="" xmlns:a16="http://schemas.microsoft.com/office/drawing/2014/main" id="{00000000-0008-0000-0100-0000E4020000}"/>
            </a:ext>
          </a:extLst>
        </xdr:cNvPr>
        <xdr:cNvSpPr/>
      </xdr:nvSpPr>
      <xdr:spPr>
        <a:xfrm>
          <a:off x="22110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77669</xdr:rowOff>
    </xdr:from>
    <xdr:ext cx="469744" cy="259045"/>
    <xdr:sp macro="" textlink="">
      <xdr:nvSpPr>
        <xdr:cNvPr id="741" name="【公民館】&#10;一人当たり面積該当値テキスト">
          <a:extLst>
            <a:ext uri="{FF2B5EF4-FFF2-40B4-BE49-F238E27FC236}">
              <a16:creationId xmlns="" xmlns:a16="http://schemas.microsoft.com/office/drawing/2014/main" id="{00000000-0008-0000-0100-0000E5020000}"/>
            </a:ext>
          </a:extLst>
        </xdr:cNvPr>
        <xdr:cNvSpPr txBox="1"/>
      </xdr:nvSpPr>
      <xdr:spPr>
        <a:xfrm>
          <a:off x="22199600" y="1807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742" name="楕円 741">
          <a:extLst>
            <a:ext uri="{FF2B5EF4-FFF2-40B4-BE49-F238E27FC236}">
              <a16:creationId xmlns="" xmlns:a16="http://schemas.microsoft.com/office/drawing/2014/main" id="{00000000-0008-0000-0100-0000E6020000}"/>
            </a:ext>
          </a:extLst>
        </xdr:cNvPr>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105592</xdr:rowOff>
    </xdr:from>
    <xdr:to>
      <xdr:col>116</xdr:col>
      <xdr:colOff>63500</xdr:colOff>
      <xdr:row>106</xdr:row>
      <xdr:rowOff>144780</xdr:rowOff>
    </xdr:to>
    <xdr:cxnSp macro="">
      <xdr:nvCxnSpPr>
        <xdr:cNvPr id="743" name="直線コネクタ 742">
          <a:extLst>
            <a:ext uri="{FF2B5EF4-FFF2-40B4-BE49-F238E27FC236}">
              <a16:creationId xmlns="" xmlns:a16="http://schemas.microsoft.com/office/drawing/2014/main" id="{00000000-0008-0000-0100-0000E7020000}"/>
            </a:ext>
          </a:extLst>
        </xdr:cNvPr>
        <xdr:cNvCxnSpPr/>
      </xdr:nvCxnSpPr>
      <xdr:spPr>
        <a:xfrm flipV="1">
          <a:off x="21323300" y="1827929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154395</xdr:rowOff>
    </xdr:from>
    <xdr:to>
      <xdr:col>107</xdr:col>
      <xdr:colOff>101600</xdr:colOff>
      <xdr:row>106</xdr:row>
      <xdr:rowOff>84545</xdr:rowOff>
    </xdr:to>
    <xdr:sp macro="" textlink="">
      <xdr:nvSpPr>
        <xdr:cNvPr id="744" name="楕円 743">
          <a:extLst>
            <a:ext uri="{FF2B5EF4-FFF2-40B4-BE49-F238E27FC236}">
              <a16:creationId xmlns="" xmlns:a16="http://schemas.microsoft.com/office/drawing/2014/main" id="{00000000-0008-0000-0100-0000E8020000}"/>
            </a:ext>
          </a:extLst>
        </xdr:cNvPr>
        <xdr:cNvSpPr/>
      </xdr:nvSpPr>
      <xdr:spPr>
        <a:xfrm>
          <a:off x="20383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33745</xdr:rowOff>
    </xdr:from>
    <xdr:to>
      <xdr:col>111</xdr:col>
      <xdr:colOff>177800</xdr:colOff>
      <xdr:row>106</xdr:row>
      <xdr:rowOff>144780</xdr:rowOff>
    </xdr:to>
    <xdr:cxnSp macro="">
      <xdr:nvCxnSpPr>
        <xdr:cNvPr id="745" name="直線コネクタ 744">
          <a:extLst>
            <a:ext uri="{FF2B5EF4-FFF2-40B4-BE49-F238E27FC236}">
              <a16:creationId xmlns="" xmlns:a16="http://schemas.microsoft.com/office/drawing/2014/main" id="{00000000-0008-0000-0100-0000E9020000}"/>
            </a:ext>
          </a:extLst>
        </xdr:cNvPr>
        <xdr:cNvCxnSpPr/>
      </xdr:nvCxnSpPr>
      <xdr:spPr>
        <a:xfrm>
          <a:off x="20434300" y="18207445"/>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151130</xdr:rowOff>
    </xdr:from>
    <xdr:to>
      <xdr:col>102</xdr:col>
      <xdr:colOff>165100</xdr:colOff>
      <xdr:row>106</xdr:row>
      <xdr:rowOff>81280</xdr:rowOff>
    </xdr:to>
    <xdr:sp macro="" textlink="">
      <xdr:nvSpPr>
        <xdr:cNvPr id="746" name="楕円 745">
          <a:extLst>
            <a:ext uri="{FF2B5EF4-FFF2-40B4-BE49-F238E27FC236}">
              <a16:creationId xmlns="" xmlns:a16="http://schemas.microsoft.com/office/drawing/2014/main" id="{00000000-0008-0000-0100-0000EA020000}"/>
            </a:ext>
          </a:extLst>
        </xdr:cNvPr>
        <xdr:cNvSpPr/>
      </xdr:nvSpPr>
      <xdr:spPr>
        <a:xfrm>
          <a:off x="19494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30480</xdr:rowOff>
    </xdr:from>
    <xdr:to>
      <xdr:col>107</xdr:col>
      <xdr:colOff>50800</xdr:colOff>
      <xdr:row>106</xdr:row>
      <xdr:rowOff>33745</xdr:rowOff>
    </xdr:to>
    <xdr:cxnSp macro="">
      <xdr:nvCxnSpPr>
        <xdr:cNvPr id="747" name="直線コネクタ 746">
          <a:extLst>
            <a:ext uri="{FF2B5EF4-FFF2-40B4-BE49-F238E27FC236}">
              <a16:creationId xmlns="" xmlns:a16="http://schemas.microsoft.com/office/drawing/2014/main" id="{00000000-0008-0000-0100-0000EB020000}"/>
            </a:ext>
          </a:extLst>
        </xdr:cNvPr>
        <xdr:cNvCxnSpPr/>
      </xdr:nvCxnSpPr>
      <xdr:spPr>
        <a:xfrm>
          <a:off x="19545300" y="182041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97245</xdr:rowOff>
    </xdr:from>
    <xdr:to>
      <xdr:col>98</xdr:col>
      <xdr:colOff>38100</xdr:colOff>
      <xdr:row>107</xdr:row>
      <xdr:rowOff>27395</xdr:rowOff>
    </xdr:to>
    <xdr:sp macro="" textlink="">
      <xdr:nvSpPr>
        <xdr:cNvPr id="748" name="楕円 747">
          <a:extLst>
            <a:ext uri="{FF2B5EF4-FFF2-40B4-BE49-F238E27FC236}">
              <a16:creationId xmlns="" xmlns:a16="http://schemas.microsoft.com/office/drawing/2014/main" id="{00000000-0008-0000-0100-0000EC020000}"/>
            </a:ext>
          </a:extLst>
        </xdr:cNvPr>
        <xdr:cNvSpPr/>
      </xdr:nvSpPr>
      <xdr:spPr>
        <a:xfrm>
          <a:off x="18605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30480</xdr:rowOff>
    </xdr:from>
    <xdr:to>
      <xdr:col>102</xdr:col>
      <xdr:colOff>114300</xdr:colOff>
      <xdr:row>106</xdr:row>
      <xdr:rowOff>148045</xdr:rowOff>
    </xdr:to>
    <xdr:cxnSp macro="">
      <xdr:nvCxnSpPr>
        <xdr:cNvPr id="749" name="直線コネクタ 748">
          <a:extLst>
            <a:ext uri="{FF2B5EF4-FFF2-40B4-BE49-F238E27FC236}">
              <a16:creationId xmlns="" xmlns:a16="http://schemas.microsoft.com/office/drawing/2014/main" id="{00000000-0008-0000-0100-0000ED020000}"/>
            </a:ext>
          </a:extLst>
        </xdr:cNvPr>
        <xdr:cNvCxnSpPr/>
      </xdr:nvCxnSpPr>
      <xdr:spPr>
        <a:xfrm flipV="1">
          <a:off x="18656300" y="18204180"/>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132822</xdr:rowOff>
    </xdr:from>
    <xdr:ext cx="469744" cy="259045"/>
    <xdr:sp macro="" textlink="">
      <xdr:nvSpPr>
        <xdr:cNvPr id="750" name="n_1aveValue【公民館】&#10;一人当たり面積">
          <a:extLst>
            <a:ext uri="{FF2B5EF4-FFF2-40B4-BE49-F238E27FC236}">
              <a16:creationId xmlns="" xmlns:a16="http://schemas.microsoft.com/office/drawing/2014/main" id="{00000000-0008-0000-0100-0000EE020000}"/>
            </a:ext>
          </a:extLst>
        </xdr:cNvPr>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751" name="n_2aveValue【公民館】&#10;一人当たり面積">
          <a:extLst>
            <a:ext uri="{FF2B5EF4-FFF2-40B4-BE49-F238E27FC236}">
              <a16:creationId xmlns="" xmlns:a16="http://schemas.microsoft.com/office/drawing/2014/main" id="{00000000-0008-0000-0100-0000EF020000}"/>
            </a:ext>
          </a:extLst>
        </xdr:cNvPr>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752" name="n_3aveValue【公民館】&#10;一人当たり面積">
          <a:extLst>
            <a:ext uri="{FF2B5EF4-FFF2-40B4-BE49-F238E27FC236}">
              <a16:creationId xmlns="" xmlns:a16="http://schemas.microsoft.com/office/drawing/2014/main" id="{00000000-0008-0000-0100-0000F0020000}"/>
            </a:ext>
          </a:extLst>
        </xdr:cNvPr>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753" name="n_4aveValue【公民館】&#10;一人当たり面積">
          <a:extLst>
            <a:ext uri="{FF2B5EF4-FFF2-40B4-BE49-F238E27FC236}">
              <a16:creationId xmlns="" xmlns:a16="http://schemas.microsoft.com/office/drawing/2014/main" id="{00000000-0008-0000-0100-0000F1020000}"/>
            </a:ext>
          </a:extLst>
        </xdr:cNvPr>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40657</xdr:rowOff>
    </xdr:from>
    <xdr:ext cx="469744" cy="259045"/>
    <xdr:sp macro="" textlink="">
      <xdr:nvSpPr>
        <xdr:cNvPr id="754" name="n_1mainValue【公民館】&#10;一人当たり面積">
          <a:extLst>
            <a:ext uri="{FF2B5EF4-FFF2-40B4-BE49-F238E27FC236}">
              <a16:creationId xmlns="" xmlns:a16="http://schemas.microsoft.com/office/drawing/2014/main" id="{00000000-0008-0000-0100-0000F2020000}"/>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101072</xdr:rowOff>
    </xdr:from>
    <xdr:ext cx="469744" cy="259045"/>
    <xdr:sp macro="" textlink="">
      <xdr:nvSpPr>
        <xdr:cNvPr id="755" name="n_2mainValue【公民館】&#10;一人当たり面積">
          <a:extLst>
            <a:ext uri="{FF2B5EF4-FFF2-40B4-BE49-F238E27FC236}">
              <a16:creationId xmlns="" xmlns:a16="http://schemas.microsoft.com/office/drawing/2014/main" id="{00000000-0008-0000-0100-0000F3020000}"/>
            </a:ext>
          </a:extLst>
        </xdr:cNvPr>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97807</xdr:rowOff>
    </xdr:from>
    <xdr:ext cx="469744" cy="259045"/>
    <xdr:sp macro="" textlink="">
      <xdr:nvSpPr>
        <xdr:cNvPr id="756" name="n_3mainValue【公民館】&#10;一人当たり面積">
          <a:extLst>
            <a:ext uri="{FF2B5EF4-FFF2-40B4-BE49-F238E27FC236}">
              <a16:creationId xmlns="" xmlns:a16="http://schemas.microsoft.com/office/drawing/2014/main" id="{00000000-0008-0000-0100-0000F4020000}"/>
            </a:ext>
          </a:extLst>
        </xdr:cNvPr>
        <xdr:cNvSpPr txBox="1"/>
      </xdr:nvSpPr>
      <xdr:spPr>
        <a:xfrm>
          <a:off x="19310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43922</xdr:rowOff>
    </xdr:from>
    <xdr:ext cx="469744" cy="259045"/>
    <xdr:sp macro="" textlink="">
      <xdr:nvSpPr>
        <xdr:cNvPr id="757" name="n_4mainValue【公民館】&#10;一人当たり面積">
          <a:extLst>
            <a:ext uri="{FF2B5EF4-FFF2-40B4-BE49-F238E27FC236}">
              <a16:creationId xmlns="" xmlns:a16="http://schemas.microsoft.com/office/drawing/2014/main" id="{00000000-0008-0000-0100-0000F5020000}"/>
            </a:ext>
          </a:extLst>
        </xdr:cNvPr>
        <xdr:cNvSpPr txBox="1"/>
      </xdr:nvSpPr>
      <xdr:spPr>
        <a:xfrm>
          <a:off x="1842142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 xmlns:a16="http://schemas.microsoft.com/office/drawing/2014/main" id="{00000000-0008-0000-0100-0000F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 xmlns:a16="http://schemas.microsoft.com/office/drawing/2014/main" id="{00000000-0008-0000-0100-0000F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 xmlns:a16="http://schemas.microsoft.com/office/drawing/2014/main" id="{00000000-0008-0000-0100-0000F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合併により広大な面積を有し、市内全域の行政サービスを維持するために公共施設やインフラ設備を類似団体よりも多く有することから、一人当たりの施設面積や道路延長が類似団体平均を超え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が類似団体平均と比較して数値が高く、老朽化が顕著となっている。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については、供用を開始している市道の道路改良や舗装補修を進めているが、老朽化進んだ道路が多いことから有形固定資産減価償却率は前年度比＋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認定こども園・幼稚園・保育園</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及び</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児童館</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については、</a:t>
          </a:r>
          <a:r>
            <a:rPr kumimoji="1" lang="ja-JP" altLang="en-US" sz="1300">
              <a:latin typeface="ＭＳ Ｐゴシック" panose="020B0600070205080204" pitchFamily="50" charset="-128"/>
              <a:ea typeface="ＭＳ Ｐゴシック" panose="020B0600070205080204" pitchFamily="50" charset="-128"/>
            </a:rPr>
            <a:t>民間事業者の施設整備に対して補助を行い、市有施設は廃止・解体を進めているため現在残っている施設は老朽化が進み、有形固定資産減価償却率が極めて高い数値となっている。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については、合併（平成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年）以降、各公民館の建替が行われてきたことで新しい施設が多く、類似団体と比べて資産減価償却率が低い傾向にあり、令和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施設の建替が実施されたことで資産減価償却率が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80,168
79,114
1,449.83
52,317,233
51,247,288
873,303
25,103,880
58,889,311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 xmlns:a16="http://schemas.microsoft.com/office/drawing/2014/main" id="{00000000-0008-0000-0200-00003A000000}"/>
            </a:ext>
          </a:extLst>
        </xdr:cNvPr>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 xmlns:a16="http://schemas.microsoft.com/office/drawing/2014/main" id="{00000000-0008-0000-0200-00003B000000}"/>
            </a:ext>
          </a:extLst>
        </xdr:cNvPr>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 xmlns:a16="http://schemas.microsoft.com/office/drawing/2014/main" id="{00000000-0008-0000-0200-00003C000000}"/>
            </a:ext>
          </a:extLst>
        </xdr:cNvPr>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 xmlns:a16="http://schemas.microsoft.com/office/drawing/2014/main" id="{00000000-0008-0000-0200-00003D000000}"/>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 xmlns:a16="http://schemas.microsoft.com/office/drawing/2014/main" id="{00000000-0008-0000-0200-00003E000000}"/>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a:extLst>
            <a:ext uri="{FF2B5EF4-FFF2-40B4-BE49-F238E27FC236}">
              <a16:creationId xmlns="" xmlns:a16="http://schemas.microsoft.com/office/drawing/2014/main" id="{00000000-0008-0000-0200-00003F000000}"/>
            </a:ext>
          </a:extLst>
        </xdr:cNvPr>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 xmlns:a16="http://schemas.microsoft.com/office/drawing/2014/main" id="{00000000-0008-0000-0200-000040000000}"/>
            </a:ext>
          </a:extLst>
        </xdr:cNvPr>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 xmlns:a16="http://schemas.microsoft.com/office/drawing/2014/main" id="{00000000-0008-0000-0200-000041000000}"/>
            </a:ext>
          </a:extLst>
        </xdr:cNvPr>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 xmlns:a16="http://schemas.microsoft.com/office/drawing/2014/main" id="{00000000-0008-0000-0200-000042000000}"/>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 xmlns:a16="http://schemas.microsoft.com/office/drawing/2014/main" id="{00000000-0008-0000-0200-000043000000}"/>
            </a:ext>
          </a:extLst>
        </xdr:cNvPr>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 xmlns:a16="http://schemas.microsoft.com/office/drawing/2014/main" id="{00000000-0008-0000-0200-000044000000}"/>
            </a:ext>
          </a:extLst>
        </xdr:cNvPr>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74" name="楕円 73">
          <a:extLst>
            <a:ext uri="{FF2B5EF4-FFF2-40B4-BE49-F238E27FC236}">
              <a16:creationId xmlns="" xmlns:a16="http://schemas.microsoft.com/office/drawing/2014/main" id="{00000000-0008-0000-0200-00004A000000}"/>
            </a:ext>
          </a:extLst>
        </xdr:cNvPr>
        <xdr:cNvSpPr/>
      </xdr:nvSpPr>
      <xdr:spPr>
        <a:xfrm>
          <a:off x="45847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31586</xdr:rowOff>
    </xdr:from>
    <xdr:ext cx="405111" cy="259045"/>
    <xdr:sp macro="" textlink="">
      <xdr:nvSpPr>
        <xdr:cNvPr id="75" name="【図書館】&#10;有形固定資産減価償却率該当値テキスト">
          <a:extLst>
            <a:ext uri="{FF2B5EF4-FFF2-40B4-BE49-F238E27FC236}">
              <a16:creationId xmlns="" xmlns:a16="http://schemas.microsoft.com/office/drawing/2014/main" id="{00000000-0008-0000-0200-00004B000000}"/>
            </a:ext>
          </a:extLst>
        </xdr:cNvPr>
        <xdr:cNvSpPr txBox="1"/>
      </xdr:nvSpPr>
      <xdr:spPr>
        <a:xfrm>
          <a:off x="4673600"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6" name="楕円 75">
          <a:extLst>
            <a:ext uri="{FF2B5EF4-FFF2-40B4-BE49-F238E27FC236}">
              <a16:creationId xmlns="" xmlns:a16="http://schemas.microsoft.com/office/drawing/2014/main" id="{00000000-0008-0000-0200-00004C000000}"/>
            </a:ext>
          </a:extLst>
        </xdr:cNvPr>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103959</xdr:rowOff>
    </xdr:to>
    <xdr:cxnSp macro="">
      <xdr:nvCxnSpPr>
        <xdr:cNvPr id="77" name="直線コネクタ 76">
          <a:extLst>
            <a:ext uri="{FF2B5EF4-FFF2-40B4-BE49-F238E27FC236}">
              <a16:creationId xmlns="" xmlns:a16="http://schemas.microsoft.com/office/drawing/2014/main" id="{00000000-0008-0000-0200-00004D000000}"/>
            </a:ext>
          </a:extLst>
        </xdr:cNvPr>
        <xdr:cNvCxnSpPr/>
      </xdr:nvCxnSpPr>
      <xdr:spPr>
        <a:xfrm>
          <a:off x="3797300" y="657987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8" name="楕円 77">
          <a:extLst>
            <a:ext uri="{FF2B5EF4-FFF2-40B4-BE49-F238E27FC236}">
              <a16:creationId xmlns="" xmlns:a16="http://schemas.microsoft.com/office/drawing/2014/main" id="{00000000-0008-0000-0200-00004E000000}"/>
            </a:ext>
          </a:extLst>
        </xdr:cNvPr>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64770</xdr:rowOff>
    </xdr:to>
    <xdr:cxnSp macro="">
      <xdr:nvCxnSpPr>
        <xdr:cNvPr id="79" name="直線コネクタ 78">
          <a:extLst>
            <a:ext uri="{FF2B5EF4-FFF2-40B4-BE49-F238E27FC236}">
              <a16:creationId xmlns="" xmlns:a16="http://schemas.microsoft.com/office/drawing/2014/main" id="{00000000-0008-0000-0200-00004F000000}"/>
            </a:ext>
          </a:extLst>
        </xdr:cNvPr>
        <xdr:cNvCxnSpPr/>
      </xdr:nvCxnSpPr>
      <xdr:spPr>
        <a:xfrm>
          <a:off x="2908300" y="654231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90714</xdr:rowOff>
    </xdr:from>
    <xdr:to>
      <xdr:col>10</xdr:col>
      <xdr:colOff>165100</xdr:colOff>
      <xdr:row>38</xdr:row>
      <xdr:rowOff>20864</xdr:rowOff>
    </xdr:to>
    <xdr:sp macro="" textlink="">
      <xdr:nvSpPr>
        <xdr:cNvPr id="80" name="楕円 79">
          <a:extLst>
            <a:ext uri="{FF2B5EF4-FFF2-40B4-BE49-F238E27FC236}">
              <a16:creationId xmlns="" xmlns:a16="http://schemas.microsoft.com/office/drawing/2014/main" id="{00000000-0008-0000-0200-000050000000}"/>
            </a:ext>
          </a:extLst>
        </xdr:cNvPr>
        <xdr:cNvSpPr/>
      </xdr:nvSpPr>
      <xdr:spPr>
        <a:xfrm>
          <a:off x="1968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141514</xdr:rowOff>
    </xdr:from>
    <xdr:to>
      <xdr:col>15</xdr:col>
      <xdr:colOff>50800</xdr:colOff>
      <xdr:row>38</xdr:row>
      <xdr:rowOff>27215</xdr:rowOff>
    </xdr:to>
    <xdr:cxnSp macro="">
      <xdr:nvCxnSpPr>
        <xdr:cNvPr id="81" name="直線コネクタ 80">
          <a:extLst>
            <a:ext uri="{FF2B5EF4-FFF2-40B4-BE49-F238E27FC236}">
              <a16:creationId xmlns="" xmlns:a16="http://schemas.microsoft.com/office/drawing/2014/main" id="{00000000-0008-0000-0200-000051000000}"/>
            </a:ext>
          </a:extLst>
        </xdr:cNvPr>
        <xdr:cNvCxnSpPr/>
      </xdr:nvCxnSpPr>
      <xdr:spPr>
        <a:xfrm>
          <a:off x="2019300" y="6485164"/>
          <a:ext cx="88900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157662</xdr:rowOff>
    </xdr:from>
    <xdr:to>
      <xdr:col>6</xdr:col>
      <xdr:colOff>38100</xdr:colOff>
      <xdr:row>40</xdr:row>
      <xdr:rowOff>87812</xdr:rowOff>
    </xdr:to>
    <xdr:sp macro="" textlink="">
      <xdr:nvSpPr>
        <xdr:cNvPr id="82" name="楕円 81">
          <a:extLst>
            <a:ext uri="{FF2B5EF4-FFF2-40B4-BE49-F238E27FC236}">
              <a16:creationId xmlns="" xmlns:a16="http://schemas.microsoft.com/office/drawing/2014/main" id="{00000000-0008-0000-0200-000052000000}"/>
            </a:ext>
          </a:extLst>
        </xdr:cNvPr>
        <xdr:cNvSpPr/>
      </xdr:nvSpPr>
      <xdr:spPr>
        <a:xfrm>
          <a:off x="1079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141514</xdr:rowOff>
    </xdr:from>
    <xdr:to>
      <xdr:col>10</xdr:col>
      <xdr:colOff>114300</xdr:colOff>
      <xdr:row>40</xdr:row>
      <xdr:rowOff>37012</xdr:rowOff>
    </xdr:to>
    <xdr:cxnSp macro="">
      <xdr:nvCxnSpPr>
        <xdr:cNvPr id="83" name="直線コネクタ 82">
          <a:extLst>
            <a:ext uri="{FF2B5EF4-FFF2-40B4-BE49-F238E27FC236}">
              <a16:creationId xmlns="" xmlns:a16="http://schemas.microsoft.com/office/drawing/2014/main" id="{00000000-0008-0000-0200-000053000000}"/>
            </a:ext>
          </a:extLst>
        </xdr:cNvPr>
        <xdr:cNvCxnSpPr/>
      </xdr:nvCxnSpPr>
      <xdr:spPr>
        <a:xfrm flipV="1">
          <a:off x="1130300" y="6485164"/>
          <a:ext cx="889000" cy="40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a:extLst>
            <a:ext uri="{FF2B5EF4-FFF2-40B4-BE49-F238E27FC236}">
              <a16:creationId xmlns="" xmlns:a16="http://schemas.microsoft.com/office/drawing/2014/main" id="{00000000-0008-0000-0200-000054000000}"/>
            </a:ext>
          </a:extLst>
        </xdr:cNvPr>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a:extLst>
            <a:ext uri="{FF2B5EF4-FFF2-40B4-BE49-F238E27FC236}">
              <a16:creationId xmlns="" xmlns:a16="http://schemas.microsoft.com/office/drawing/2014/main" id="{00000000-0008-0000-0200-000055000000}"/>
            </a:ext>
          </a:extLst>
        </xdr:cNvPr>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a:extLst>
            <a:ext uri="{FF2B5EF4-FFF2-40B4-BE49-F238E27FC236}">
              <a16:creationId xmlns="" xmlns:a16="http://schemas.microsoft.com/office/drawing/2014/main" id="{00000000-0008-0000-0200-000056000000}"/>
            </a:ext>
          </a:extLst>
        </xdr:cNvPr>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a:extLst>
            <a:ext uri="{FF2B5EF4-FFF2-40B4-BE49-F238E27FC236}">
              <a16:creationId xmlns="" xmlns:a16="http://schemas.microsoft.com/office/drawing/2014/main" id="{00000000-0008-0000-0200-000057000000}"/>
            </a:ext>
          </a:extLst>
        </xdr:cNvPr>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88" name="n_1mainValue【図書館】&#10;有形固定資産減価償却率">
          <a:extLst>
            <a:ext uri="{FF2B5EF4-FFF2-40B4-BE49-F238E27FC236}">
              <a16:creationId xmlns="" xmlns:a16="http://schemas.microsoft.com/office/drawing/2014/main" id="{00000000-0008-0000-0200-000058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69142</xdr:rowOff>
    </xdr:from>
    <xdr:ext cx="405111" cy="259045"/>
    <xdr:sp macro="" textlink="">
      <xdr:nvSpPr>
        <xdr:cNvPr id="89" name="n_2mainValue【図書館】&#10;有形固定資産減価償却率">
          <a:extLst>
            <a:ext uri="{FF2B5EF4-FFF2-40B4-BE49-F238E27FC236}">
              <a16:creationId xmlns="" xmlns:a16="http://schemas.microsoft.com/office/drawing/2014/main" id="{00000000-0008-0000-0200-000059000000}"/>
            </a:ext>
          </a:extLst>
        </xdr:cNvPr>
        <xdr:cNvSpPr txBox="1"/>
      </xdr:nvSpPr>
      <xdr:spPr>
        <a:xfrm>
          <a:off x="2705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11992</xdr:rowOff>
    </xdr:from>
    <xdr:ext cx="405111" cy="259045"/>
    <xdr:sp macro="" textlink="">
      <xdr:nvSpPr>
        <xdr:cNvPr id="90" name="n_3mainValue【図書館】&#10;有形固定資産減価償却率">
          <a:extLst>
            <a:ext uri="{FF2B5EF4-FFF2-40B4-BE49-F238E27FC236}">
              <a16:creationId xmlns="" xmlns:a16="http://schemas.microsoft.com/office/drawing/2014/main" id="{00000000-0008-0000-0200-00005A000000}"/>
            </a:ext>
          </a:extLst>
        </xdr:cNvPr>
        <xdr:cNvSpPr txBox="1"/>
      </xdr:nvSpPr>
      <xdr:spPr>
        <a:xfrm>
          <a:off x="18167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78939</xdr:rowOff>
    </xdr:from>
    <xdr:ext cx="405111" cy="259045"/>
    <xdr:sp macro="" textlink="">
      <xdr:nvSpPr>
        <xdr:cNvPr id="91" name="n_4mainValue【図書館】&#10;有形固定資産減価償却率">
          <a:extLst>
            <a:ext uri="{FF2B5EF4-FFF2-40B4-BE49-F238E27FC236}">
              <a16:creationId xmlns="" xmlns:a16="http://schemas.microsoft.com/office/drawing/2014/main" id="{00000000-0008-0000-0200-00005B000000}"/>
            </a:ext>
          </a:extLst>
        </xdr:cNvPr>
        <xdr:cNvSpPr txBox="1"/>
      </xdr:nvSpPr>
      <xdr:spPr>
        <a:xfrm>
          <a:off x="927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 xmlns:a16="http://schemas.microsoft.com/office/drawing/2014/main" id="{00000000-0008-0000-0200-000066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 xmlns:a16="http://schemas.microsoft.com/office/drawing/2014/main" id="{00000000-0008-0000-0200-000067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 xmlns:a16="http://schemas.microsoft.com/office/drawing/2014/main" id="{00000000-0008-0000-02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 xmlns:a16="http://schemas.microsoft.com/office/drawing/2014/main" id="{00000000-0008-0000-02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 xmlns:a16="http://schemas.microsoft.com/office/drawing/2014/main" id="{00000000-0008-0000-0200-00006A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 xmlns:a16="http://schemas.microsoft.com/office/drawing/2014/main" id="{00000000-0008-0000-0200-00006B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 xmlns:a16="http://schemas.microsoft.com/office/drawing/2014/main" id="{00000000-0008-0000-02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 xmlns:a16="http://schemas.microsoft.com/office/drawing/2014/main" id="{00000000-0008-0000-02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 xmlns:a16="http://schemas.microsoft.com/office/drawing/2014/main" id="{00000000-0008-0000-02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 xmlns:a16="http://schemas.microsoft.com/office/drawing/2014/main" id="{00000000-0008-0000-0200-00006F000000}"/>
            </a:ext>
          </a:extLst>
        </xdr:cNvPr>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 xmlns:a16="http://schemas.microsoft.com/office/drawing/2014/main" id="{00000000-0008-0000-0200-000070000000}"/>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 xmlns:a16="http://schemas.microsoft.com/office/drawing/2014/main" id="{00000000-0008-0000-0200-000071000000}"/>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 xmlns:a16="http://schemas.microsoft.com/office/drawing/2014/main" id="{00000000-0008-0000-0200-000072000000}"/>
            </a:ext>
          </a:extLst>
        </xdr:cNvPr>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 xmlns:a16="http://schemas.microsoft.com/office/drawing/2014/main" id="{00000000-0008-0000-0200-000073000000}"/>
            </a:ext>
          </a:extLst>
        </xdr:cNvPr>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6" name="【図書館】&#10;一人当たり面積平均値テキスト">
          <a:extLst>
            <a:ext uri="{FF2B5EF4-FFF2-40B4-BE49-F238E27FC236}">
              <a16:creationId xmlns="" xmlns:a16="http://schemas.microsoft.com/office/drawing/2014/main" id="{00000000-0008-0000-0200-000074000000}"/>
            </a:ext>
          </a:extLst>
        </xdr:cNvPr>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 xmlns:a16="http://schemas.microsoft.com/office/drawing/2014/main" id="{00000000-0008-0000-0200-000075000000}"/>
            </a:ext>
          </a:extLst>
        </xdr:cNvPr>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 xmlns:a16="http://schemas.microsoft.com/office/drawing/2014/main" id="{00000000-0008-0000-0200-00007600000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 xmlns:a16="http://schemas.microsoft.com/office/drawing/2014/main" id="{00000000-0008-0000-0200-00007700000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 xmlns:a16="http://schemas.microsoft.com/office/drawing/2014/main" id="{00000000-0008-0000-0200-000078000000}"/>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 xmlns:a16="http://schemas.microsoft.com/office/drawing/2014/main" id="{00000000-0008-0000-0200-000079000000}"/>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 xmlns:a16="http://schemas.microsoft.com/office/drawing/2014/main" id="{00000000-0008-0000-02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 xmlns:a16="http://schemas.microsoft.com/office/drawing/2014/main" id="{00000000-0008-0000-02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 xmlns:a16="http://schemas.microsoft.com/office/drawing/2014/main" id="{00000000-0008-0000-02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00000000-0008-0000-02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00000000-0008-0000-02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151130</xdr:rowOff>
    </xdr:from>
    <xdr:to>
      <xdr:col>55</xdr:col>
      <xdr:colOff>50800</xdr:colOff>
      <xdr:row>39</xdr:row>
      <xdr:rowOff>81280</xdr:rowOff>
    </xdr:to>
    <xdr:sp macro="" textlink="">
      <xdr:nvSpPr>
        <xdr:cNvPr id="127" name="楕円 126">
          <a:extLst>
            <a:ext uri="{FF2B5EF4-FFF2-40B4-BE49-F238E27FC236}">
              <a16:creationId xmlns="" xmlns:a16="http://schemas.microsoft.com/office/drawing/2014/main" id="{00000000-0008-0000-0200-00007F000000}"/>
            </a:ext>
          </a:extLst>
        </xdr:cNvPr>
        <xdr:cNvSpPr/>
      </xdr:nvSpPr>
      <xdr:spPr>
        <a:xfrm>
          <a:off x="10426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2557</xdr:rowOff>
    </xdr:from>
    <xdr:ext cx="469744" cy="259045"/>
    <xdr:sp macro="" textlink="">
      <xdr:nvSpPr>
        <xdr:cNvPr id="128" name="【図書館】&#10;一人当たり面積該当値テキスト">
          <a:extLst>
            <a:ext uri="{FF2B5EF4-FFF2-40B4-BE49-F238E27FC236}">
              <a16:creationId xmlns="" xmlns:a16="http://schemas.microsoft.com/office/drawing/2014/main" id="{00000000-0008-0000-0200-000080000000}"/>
            </a:ext>
          </a:extLst>
        </xdr:cNvPr>
        <xdr:cNvSpPr txBox="1"/>
      </xdr:nvSpPr>
      <xdr:spPr>
        <a:xfrm>
          <a:off x="10515600"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156845</xdr:rowOff>
    </xdr:from>
    <xdr:to>
      <xdr:col>50</xdr:col>
      <xdr:colOff>165100</xdr:colOff>
      <xdr:row>39</xdr:row>
      <xdr:rowOff>86995</xdr:rowOff>
    </xdr:to>
    <xdr:sp macro="" textlink="">
      <xdr:nvSpPr>
        <xdr:cNvPr id="129" name="楕円 128">
          <a:extLst>
            <a:ext uri="{FF2B5EF4-FFF2-40B4-BE49-F238E27FC236}">
              <a16:creationId xmlns="" xmlns:a16="http://schemas.microsoft.com/office/drawing/2014/main" id="{00000000-0008-0000-0200-000081000000}"/>
            </a:ext>
          </a:extLst>
        </xdr:cNvPr>
        <xdr:cNvSpPr/>
      </xdr:nvSpPr>
      <xdr:spPr>
        <a:xfrm>
          <a:off x="9588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30480</xdr:rowOff>
    </xdr:from>
    <xdr:to>
      <xdr:col>55</xdr:col>
      <xdr:colOff>0</xdr:colOff>
      <xdr:row>39</xdr:row>
      <xdr:rowOff>36195</xdr:rowOff>
    </xdr:to>
    <xdr:cxnSp macro="">
      <xdr:nvCxnSpPr>
        <xdr:cNvPr id="130" name="直線コネクタ 129">
          <a:extLst>
            <a:ext uri="{FF2B5EF4-FFF2-40B4-BE49-F238E27FC236}">
              <a16:creationId xmlns="" xmlns:a16="http://schemas.microsoft.com/office/drawing/2014/main" id="{00000000-0008-0000-0200-000082000000}"/>
            </a:ext>
          </a:extLst>
        </xdr:cNvPr>
        <xdr:cNvCxnSpPr/>
      </xdr:nvCxnSpPr>
      <xdr:spPr>
        <a:xfrm flipV="1">
          <a:off x="9639300" y="67170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1" name="楕円 130">
          <a:extLst>
            <a:ext uri="{FF2B5EF4-FFF2-40B4-BE49-F238E27FC236}">
              <a16:creationId xmlns="" xmlns:a16="http://schemas.microsoft.com/office/drawing/2014/main" id="{00000000-0008-0000-0200-000083000000}"/>
            </a:ext>
          </a:extLst>
        </xdr:cNvPr>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36195</xdr:rowOff>
    </xdr:from>
    <xdr:to>
      <xdr:col>50</xdr:col>
      <xdr:colOff>114300</xdr:colOff>
      <xdr:row>39</xdr:row>
      <xdr:rowOff>41910</xdr:rowOff>
    </xdr:to>
    <xdr:cxnSp macro="">
      <xdr:nvCxnSpPr>
        <xdr:cNvPr id="132" name="直線コネクタ 131">
          <a:extLst>
            <a:ext uri="{FF2B5EF4-FFF2-40B4-BE49-F238E27FC236}">
              <a16:creationId xmlns="" xmlns:a16="http://schemas.microsoft.com/office/drawing/2014/main" id="{00000000-0008-0000-0200-000084000000}"/>
            </a:ext>
          </a:extLst>
        </xdr:cNvPr>
        <xdr:cNvCxnSpPr/>
      </xdr:nvCxnSpPr>
      <xdr:spPr>
        <a:xfrm flipV="1">
          <a:off x="8750300" y="67227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168275</xdr:rowOff>
    </xdr:from>
    <xdr:to>
      <xdr:col>41</xdr:col>
      <xdr:colOff>101600</xdr:colOff>
      <xdr:row>39</xdr:row>
      <xdr:rowOff>98425</xdr:rowOff>
    </xdr:to>
    <xdr:sp macro="" textlink="">
      <xdr:nvSpPr>
        <xdr:cNvPr id="133" name="楕円 132">
          <a:extLst>
            <a:ext uri="{FF2B5EF4-FFF2-40B4-BE49-F238E27FC236}">
              <a16:creationId xmlns="" xmlns:a16="http://schemas.microsoft.com/office/drawing/2014/main" id="{00000000-0008-0000-0200-000085000000}"/>
            </a:ext>
          </a:extLst>
        </xdr:cNvPr>
        <xdr:cNvSpPr/>
      </xdr:nvSpPr>
      <xdr:spPr>
        <a:xfrm>
          <a:off x="7810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47625</xdr:rowOff>
    </xdr:to>
    <xdr:cxnSp macro="">
      <xdr:nvCxnSpPr>
        <xdr:cNvPr id="134" name="直線コネクタ 133">
          <a:extLst>
            <a:ext uri="{FF2B5EF4-FFF2-40B4-BE49-F238E27FC236}">
              <a16:creationId xmlns="" xmlns:a16="http://schemas.microsoft.com/office/drawing/2014/main" id="{00000000-0008-0000-0200-000086000000}"/>
            </a:ext>
          </a:extLst>
        </xdr:cNvPr>
        <xdr:cNvCxnSpPr/>
      </xdr:nvCxnSpPr>
      <xdr:spPr>
        <a:xfrm flipV="1">
          <a:off x="7861300" y="67284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99695</xdr:rowOff>
    </xdr:from>
    <xdr:to>
      <xdr:col>36</xdr:col>
      <xdr:colOff>165100</xdr:colOff>
      <xdr:row>40</xdr:row>
      <xdr:rowOff>29845</xdr:rowOff>
    </xdr:to>
    <xdr:sp macro="" textlink="">
      <xdr:nvSpPr>
        <xdr:cNvPr id="135" name="楕円 134">
          <a:extLst>
            <a:ext uri="{FF2B5EF4-FFF2-40B4-BE49-F238E27FC236}">
              <a16:creationId xmlns="" xmlns:a16="http://schemas.microsoft.com/office/drawing/2014/main" id="{00000000-0008-0000-0200-000087000000}"/>
            </a:ext>
          </a:extLst>
        </xdr:cNvPr>
        <xdr:cNvSpPr/>
      </xdr:nvSpPr>
      <xdr:spPr>
        <a:xfrm>
          <a:off x="6921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47625</xdr:rowOff>
    </xdr:from>
    <xdr:to>
      <xdr:col>41</xdr:col>
      <xdr:colOff>50800</xdr:colOff>
      <xdr:row>39</xdr:row>
      <xdr:rowOff>150495</xdr:rowOff>
    </xdr:to>
    <xdr:cxnSp macro="">
      <xdr:nvCxnSpPr>
        <xdr:cNvPr id="136" name="直線コネクタ 135">
          <a:extLst>
            <a:ext uri="{FF2B5EF4-FFF2-40B4-BE49-F238E27FC236}">
              <a16:creationId xmlns="" xmlns:a16="http://schemas.microsoft.com/office/drawing/2014/main" id="{00000000-0008-0000-0200-000088000000}"/>
            </a:ext>
          </a:extLst>
        </xdr:cNvPr>
        <xdr:cNvCxnSpPr/>
      </xdr:nvCxnSpPr>
      <xdr:spPr>
        <a:xfrm flipV="1">
          <a:off x="6972300" y="673417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a:extLst>
            <a:ext uri="{FF2B5EF4-FFF2-40B4-BE49-F238E27FC236}">
              <a16:creationId xmlns="" xmlns:a16="http://schemas.microsoft.com/office/drawing/2014/main" id="{00000000-0008-0000-0200-000089000000}"/>
            </a:ext>
          </a:extLst>
        </xdr:cNvPr>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a:extLst>
            <a:ext uri="{FF2B5EF4-FFF2-40B4-BE49-F238E27FC236}">
              <a16:creationId xmlns="" xmlns:a16="http://schemas.microsoft.com/office/drawing/2014/main" id="{00000000-0008-0000-0200-00008A000000}"/>
            </a:ext>
          </a:extLst>
        </xdr:cNvPr>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a:extLst>
            <a:ext uri="{FF2B5EF4-FFF2-40B4-BE49-F238E27FC236}">
              <a16:creationId xmlns="" xmlns:a16="http://schemas.microsoft.com/office/drawing/2014/main" id="{00000000-0008-0000-0200-00008B000000}"/>
            </a:ext>
          </a:extLst>
        </xdr:cNvPr>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a:extLst>
            <a:ext uri="{FF2B5EF4-FFF2-40B4-BE49-F238E27FC236}">
              <a16:creationId xmlns="" xmlns:a16="http://schemas.microsoft.com/office/drawing/2014/main" id="{00000000-0008-0000-0200-00008C000000}"/>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103522</xdr:rowOff>
    </xdr:from>
    <xdr:ext cx="469744" cy="259045"/>
    <xdr:sp macro="" textlink="">
      <xdr:nvSpPr>
        <xdr:cNvPr id="141" name="n_1mainValue【図書館】&#10;一人当たり面積">
          <a:extLst>
            <a:ext uri="{FF2B5EF4-FFF2-40B4-BE49-F238E27FC236}">
              <a16:creationId xmlns="" xmlns:a16="http://schemas.microsoft.com/office/drawing/2014/main" id="{00000000-0008-0000-0200-00008D000000}"/>
            </a:ext>
          </a:extLst>
        </xdr:cNvPr>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2" name="n_2mainValue【図書館】&#10;一人当たり面積">
          <a:extLst>
            <a:ext uri="{FF2B5EF4-FFF2-40B4-BE49-F238E27FC236}">
              <a16:creationId xmlns="" xmlns:a16="http://schemas.microsoft.com/office/drawing/2014/main" id="{00000000-0008-0000-0200-00008E000000}"/>
            </a:ext>
          </a:extLst>
        </xdr:cNvPr>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114952</xdr:rowOff>
    </xdr:from>
    <xdr:ext cx="469744" cy="259045"/>
    <xdr:sp macro="" textlink="">
      <xdr:nvSpPr>
        <xdr:cNvPr id="143" name="n_3mainValue【図書館】&#10;一人当たり面積">
          <a:extLst>
            <a:ext uri="{FF2B5EF4-FFF2-40B4-BE49-F238E27FC236}">
              <a16:creationId xmlns="" xmlns:a16="http://schemas.microsoft.com/office/drawing/2014/main" id="{00000000-0008-0000-0200-00008F000000}"/>
            </a:ext>
          </a:extLst>
        </xdr:cNvPr>
        <xdr:cNvSpPr txBox="1"/>
      </xdr:nvSpPr>
      <xdr:spPr>
        <a:xfrm>
          <a:off x="7626427" y="645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20972</xdr:rowOff>
    </xdr:from>
    <xdr:ext cx="469744" cy="259045"/>
    <xdr:sp macro="" textlink="">
      <xdr:nvSpPr>
        <xdr:cNvPr id="144" name="n_4mainValue【図書館】&#10;一人当たり面積">
          <a:extLst>
            <a:ext uri="{FF2B5EF4-FFF2-40B4-BE49-F238E27FC236}">
              <a16:creationId xmlns="" xmlns:a16="http://schemas.microsoft.com/office/drawing/2014/main" id="{00000000-0008-0000-0200-000090000000}"/>
            </a:ext>
          </a:extLst>
        </xdr:cNvPr>
        <xdr:cNvSpPr txBox="1"/>
      </xdr:nvSpPr>
      <xdr:spPr>
        <a:xfrm>
          <a:off x="6737427" y="687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 xmlns:a16="http://schemas.microsoft.com/office/drawing/2014/main" id="{00000000-0008-0000-02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 xmlns:a16="http://schemas.microsoft.com/office/drawing/2014/main" id="{00000000-0008-0000-0200-00009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 xmlns:a16="http://schemas.microsoft.com/office/drawing/2014/main" id="{00000000-0008-0000-0200-00009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 xmlns:a16="http://schemas.microsoft.com/office/drawing/2014/main" id="{00000000-0008-0000-0200-00009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 xmlns:a16="http://schemas.microsoft.com/office/drawing/2014/main" id="{00000000-0008-0000-0200-00009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 xmlns:a16="http://schemas.microsoft.com/office/drawing/2014/main" id="{00000000-0008-0000-0200-00009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 xmlns:a16="http://schemas.microsoft.com/office/drawing/2014/main" id="{00000000-0008-0000-0200-00009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 xmlns:a16="http://schemas.microsoft.com/office/drawing/2014/main" id="{00000000-0008-0000-0200-00009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 xmlns:a16="http://schemas.microsoft.com/office/drawing/2014/main" id="{00000000-0008-0000-0200-00009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 xmlns:a16="http://schemas.microsoft.com/office/drawing/2014/main" id="{00000000-0008-0000-0200-00009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 xmlns:a16="http://schemas.microsoft.com/office/drawing/2014/main" id="{00000000-0008-0000-0200-00009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 xmlns:a16="http://schemas.microsoft.com/office/drawing/2014/main" id="{00000000-0008-0000-0200-00009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 xmlns:a16="http://schemas.microsoft.com/office/drawing/2014/main" id="{00000000-0008-0000-0200-00009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 xmlns:a16="http://schemas.microsoft.com/office/drawing/2014/main" id="{00000000-0008-0000-0200-00009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 xmlns:a16="http://schemas.microsoft.com/office/drawing/2014/main" id="{00000000-0008-0000-0200-00009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 xmlns:a16="http://schemas.microsoft.com/office/drawing/2014/main" id="{00000000-0008-0000-0200-0000A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 xmlns:a16="http://schemas.microsoft.com/office/drawing/2014/main" id="{00000000-0008-0000-0200-0000A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 xmlns:a16="http://schemas.microsoft.com/office/drawing/2014/main" id="{00000000-0008-0000-0200-0000A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 xmlns:a16="http://schemas.microsoft.com/office/drawing/2014/main" id="{00000000-0008-0000-0200-0000A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 xmlns:a16="http://schemas.microsoft.com/office/drawing/2014/main" id="{00000000-0008-0000-0200-0000A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 xmlns:a16="http://schemas.microsoft.com/office/drawing/2014/main" id="{00000000-0008-0000-0200-0000A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 xmlns:a16="http://schemas.microsoft.com/office/drawing/2014/main" id="{00000000-0008-0000-02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 xmlns:a16="http://schemas.microsoft.com/office/drawing/2014/main" id="{00000000-0008-0000-0200-0000A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 xmlns:a16="http://schemas.microsoft.com/office/drawing/2014/main" id="{00000000-0008-0000-02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 xmlns:a16="http://schemas.microsoft.com/office/drawing/2014/main" id="{00000000-0008-0000-0200-0000A9000000}"/>
            </a:ext>
          </a:extLst>
        </xdr:cNvPr>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a:extLst>
            <a:ext uri="{FF2B5EF4-FFF2-40B4-BE49-F238E27FC236}">
              <a16:creationId xmlns="" xmlns:a16="http://schemas.microsoft.com/office/drawing/2014/main" id="{00000000-0008-0000-0200-0000AA000000}"/>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 xmlns:a16="http://schemas.microsoft.com/office/drawing/2014/main" id="{00000000-0008-0000-0200-0000AB000000}"/>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a:extLst>
            <a:ext uri="{FF2B5EF4-FFF2-40B4-BE49-F238E27FC236}">
              <a16:creationId xmlns="" xmlns:a16="http://schemas.microsoft.com/office/drawing/2014/main" id="{00000000-0008-0000-0200-0000AC000000}"/>
            </a:ext>
          </a:extLst>
        </xdr:cNvPr>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 xmlns:a16="http://schemas.microsoft.com/office/drawing/2014/main" id="{00000000-0008-0000-0200-0000AD000000}"/>
            </a:ext>
          </a:extLst>
        </xdr:cNvPr>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a:extLst>
            <a:ext uri="{FF2B5EF4-FFF2-40B4-BE49-F238E27FC236}">
              <a16:creationId xmlns="" xmlns:a16="http://schemas.microsoft.com/office/drawing/2014/main" id="{00000000-0008-0000-0200-0000AE000000}"/>
            </a:ext>
          </a:extLst>
        </xdr:cNvPr>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 xmlns:a16="http://schemas.microsoft.com/office/drawing/2014/main" id="{00000000-0008-0000-0200-0000AF000000}"/>
            </a:ext>
          </a:extLst>
        </xdr:cNvPr>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 xmlns:a16="http://schemas.microsoft.com/office/drawing/2014/main" id="{00000000-0008-0000-0200-0000B0000000}"/>
            </a:ext>
          </a:extLst>
        </xdr:cNvPr>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a:extLst>
            <a:ext uri="{FF2B5EF4-FFF2-40B4-BE49-F238E27FC236}">
              <a16:creationId xmlns="" xmlns:a16="http://schemas.microsoft.com/office/drawing/2014/main" id="{00000000-0008-0000-0200-0000B1000000}"/>
            </a:ext>
          </a:extLst>
        </xdr:cNvPr>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a:extLst>
            <a:ext uri="{FF2B5EF4-FFF2-40B4-BE49-F238E27FC236}">
              <a16:creationId xmlns="" xmlns:a16="http://schemas.microsoft.com/office/drawing/2014/main" id="{00000000-0008-0000-0200-0000B2000000}"/>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a:extLst>
            <a:ext uri="{FF2B5EF4-FFF2-40B4-BE49-F238E27FC236}">
              <a16:creationId xmlns="" xmlns:a16="http://schemas.microsoft.com/office/drawing/2014/main" id="{00000000-0008-0000-0200-0000B3000000}"/>
            </a:ext>
          </a:extLst>
        </xdr:cNvPr>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 xmlns:a16="http://schemas.microsoft.com/office/drawing/2014/main" id="{00000000-0008-0000-02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 xmlns:a16="http://schemas.microsoft.com/office/drawing/2014/main" id="{00000000-0008-0000-02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 xmlns:a16="http://schemas.microsoft.com/office/drawing/2014/main" id="{00000000-0008-0000-02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00000000-0008-0000-02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00000000-0008-0000-02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90170</xdr:rowOff>
    </xdr:from>
    <xdr:to>
      <xdr:col>24</xdr:col>
      <xdr:colOff>114300</xdr:colOff>
      <xdr:row>61</xdr:row>
      <xdr:rowOff>20320</xdr:rowOff>
    </xdr:to>
    <xdr:sp macro="" textlink="">
      <xdr:nvSpPr>
        <xdr:cNvPr id="185" name="楕円 184">
          <a:extLst>
            <a:ext uri="{FF2B5EF4-FFF2-40B4-BE49-F238E27FC236}">
              <a16:creationId xmlns="" xmlns:a16="http://schemas.microsoft.com/office/drawing/2014/main" id="{00000000-0008-0000-0200-0000B9000000}"/>
            </a:ext>
          </a:extLst>
        </xdr:cNvPr>
        <xdr:cNvSpPr/>
      </xdr:nvSpPr>
      <xdr:spPr>
        <a:xfrm>
          <a:off x="45847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68597</xdr:rowOff>
    </xdr:from>
    <xdr:ext cx="405111" cy="259045"/>
    <xdr:sp macro="" textlink="">
      <xdr:nvSpPr>
        <xdr:cNvPr id="186" name="【体育館・プール】&#10;有形固定資産減価償却率該当値テキスト">
          <a:extLst>
            <a:ext uri="{FF2B5EF4-FFF2-40B4-BE49-F238E27FC236}">
              <a16:creationId xmlns="" xmlns:a16="http://schemas.microsoft.com/office/drawing/2014/main" id="{00000000-0008-0000-0200-0000BA000000}"/>
            </a:ext>
          </a:extLst>
        </xdr:cNvPr>
        <xdr:cNvSpPr txBox="1"/>
      </xdr:nvSpPr>
      <xdr:spPr>
        <a:xfrm>
          <a:off x="4673600"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48260</xdr:rowOff>
    </xdr:from>
    <xdr:to>
      <xdr:col>20</xdr:col>
      <xdr:colOff>38100</xdr:colOff>
      <xdr:row>60</xdr:row>
      <xdr:rowOff>149860</xdr:rowOff>
    </xdr:to>
    <xdr:sp macro="" textlink="">
      <xdr:nvSpPr>
        <xdr:cNvPr id="187" name="楕円 186">
          <a:extLst>
            <a:ext uri="{FF2B5EF4-FFF2-40B4-BE49-F238E27FC236}">
              <a16:creationId xmlns="" xmlns:a16="http://schemas.microsoft.com/office/drawing/2014/main" id="{00000000-0008-0000-0200-0000BB000000}"/>
            </a:ext>
          </a:extLst>
        </xdr:cNvPr>
        <xdr:cNvSpPr/>
      </xdr:nvSpPr>
      <xdr:spPr>
        <a:xfrm>
          <a:off x="3746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99060</xdr:rowOff>
    </xdr:from>
    <xdr:to>
      <xdr:col>24</xdr:col>
      <xdr:colOff>63500</xdr:colOff>
      <xdr:row>60</xdr:row>
      <xdr:rowOff>140970</xdr:rowOff>
    </xdr:to>
    <xdr:cxnSp macro="">
      <xdr:nvCxnSpPr>
        <xdr:cNvPr id="188" name="直線コネクタ 187">
          <a:extLst>
            <a:ext uri="{FF2B5EF4-FFF2-40B4-BE49-F238E27FC236}">
              <a16:creationId xmlns="" xmlns:a16="http://schemas.microsoft.com/office/drawing/2014/main" id="{00000000-0008-0000-0200-0000BC000000}"/>
            </a:ext>
          </a:extLst>
        </xdr:cNvPr>
        <xdr:cNvCxnSpPr/>
      </xdr:nvCxnSpPr>
      <xdr:spPr>
        <a:xfrm>
          <a:off x="3797300" y="103860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89" name="楕円 188">
          <a:extLst>
            <a:ext uri="{FF2B5EF4-FFF2-40B4-BE49-F238E27FC236}">
              <a16:creationId xmlns="" xmlns:a16="http://schemas.microsoft.com/office/drawing/2014/main" id="{00000000-0008-0000-0200-0000BD000000}"/>
            </a:ext>
          </a:extLst>
        </xdr:cNvPr>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99060</xdr:rowOff>
    </xdr:to>
    <xdr:cxnSp macro="">
      <xdr:nvCxnSpPr>
        <xdr:cNvPr id="190" name="直線コネクタ 189">
          <a:extLst>
            <a:ext uri="{FF2B5EF4-FFF2-40B4-BE49-F238E27FC236}">
              <a16:creationId xmlns="" xmlns:a16="http://schemas.microsoft.com/office/drawing/2014/main" id="{00000000-0008-0000-0200-0000BE000000}"/>
            </a:ext>
          </a:extLst>
        </xdr:cNvPr>
        <xdr:cNvCxnSpPr/>
      </xdr:nvCxnSpPr>
      <xdr:spPr>
        <a:xfrm>
          <a:off x="2908300" y="10287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78740</xdr:rowOff>
    </xdr:from>
    <xdr:to>
      <xdr:col>10</xdr:col>
      <xdr:colOff>165100</xdr:colOff>
      <xdr:row>60</xdr:row>
      <xdr:rowOff>8890</xdr:rowOff>
    </xdr:to>
    <xdr:sp macro="" textlink="">
      <xdr:nvSpPr>
        <xdr:cNvPr id="191" name="楕円 190">
          <a:extLst>
            <a:ext uri="{FF2B5EF4-FFF2-40B4-BE49-F238E27FC236}">
              <a16:creationId xmlns="" xmlns:a16="http://schemas.microsoft.com/office/drawing/2014/main" id="{00000000-0008-0000-0200-0000BF000000}"/>
            </a:ext>
          </a:extLst>
        </xdr:cNvPr>
        <xdr:cNvSpPr/>
      </xdr:nvSpPr>
      <xdr:spPr>
        <a:xfrm>
          <a:off x="1968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129540</xdr:rowOff>
    </xdr:from>
    <xdr:to>
      <xdr:col>15</xdr:col>
      <xdr:colOff>50800</xdr:colOff>
      <xdr:row>60</xdr:row>
      <xdr:rowOff>0</xdr:rowOff>
    </xdr:to>
    <xdr:cxnSp macro="">
      <xdr:nvCxnSpPr>
        <xdr:cNvPr id="192" name="直線コネクタ 191">
          <a:extLst>
            <a:ext uri="{FF2B5EF4-FFF2-40B4-BE49-F238E27FC236}">
              <a16:creationId xmlns="" xmlns:a16="http://schemas.microsoft.com/office/drawing/2014/main" id="{00000000-0008-0000-0200-0000C0000000}"/>
            </a:ext>
          </a:extLst>
        </xdr:cNvPr>
        <xdr:cNvCxnSpPr/>
      </xdr:nvCxnSpPr>
      <xdr:spPr>
        <a:xfrm>
          <a:off x="2019300" y="102450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8255</xdr:rowOff>
    </xdr:from>
    <xdr:to>
      <xdr:col>6</xdr:col>
      <xdr:colOff>38100</xdr:colOff>
      <xdr:row>60</xdr:row>
      <xdr:rowOff>109855</xdr:rowOff>
    </xdr:to>
    <xdr:sp macro="" textlink="">
      <xdr:nvSpPr>
        <xdr:cNvPr id="193" name="楕円 192">
          <a:extLst>
            <a:ext uri="{FF2B5EF4-FFF2-40B4-BE49-F238E27FC236}">
              <a16:creationId xmlns="" xmlns:a16="http://schemas.microsoft.com/office/drawing/2014/main" id="{00000000-0008-0000-0200-0000C1000000}"/>
            </a:ext>
          </a:extLst>
        </xdr:cNvPr>
        <xdr:cNvSpPr/>
      </xdr:nvSpPr>
      <xdr:spPr>
        <a:xfrm>
          <a:off x="1079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129540</xdr:rowOff>
    </xdr:from>
    <xdr:to>
      <xdr:col>10</xdr:col>
      <xdr:colOff>114300</xdr:colOff>
      <xdr:row>60</xdr:row>
      <xdr:rowOff>59055</xdr:rowOff>
    </xdr:to>
    <xdr:cxnSp macro="">
      <xdr:nvCxnSpPr>
        <xdr:cNvPr id="194" name="直線コネクタ 193">
          <a:extLst>
            <a:ext uri="{FF2B5EF4-FFF2-40B4-BE49-F238E27FC236}">
              <a16:creationId xmlns="" xmlns:a16="http://schemas.microsoft.com/office/drawing/2014/main" id="{00000000-0008-0000-0200-0000C2000000}"/>
            </a:ext>
          </a:extLst>
        </xdr:cNvPr>
        <xdr:cNvCxnSpPr/>
      </xdr:nvCxnSpPr>
      <xdr:spPr>
        <a:xfrm flipV="1">
          <a:off x="1130300" y="1024509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a:extLst>
            <a:ext uri="{FF2B5EF4-FFF2-40B4-BE49-F238E27FC236}">
              <a16:creationId xmlns="" xmlns:a16="http://schemas.microsoft.com/office/drawing/2014/main" id="{00000000-0008-0000-0200-0000C3000000}"/>
            </a:ext>
          </a:extLst>
        </xdr:cNvPr>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96" name="n_2aveValue【体育館・プール】&#10;有形固定資産減価償却率">
          <a:extLst>
            <a:ext uri="{FF2B5EF4-FFF2-40B4-BE49-F238E27FC236}">
              <a16:creationId xmlns="" xmlns:a16="http://schemas.microsoft.com/office/drawing/2014/main" id="{00000000-0008-0000-0200-0000C4000000}"/>
            </a:ext>
          </a:extLst>
        </xdr:cNvPr>
        <xdr:cNvSpPr txBox="1"/>
      </xdr:nvSpPr>
      <xdr:spPr>
        <a:xfrm>
          <a:off x="2705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97" name="n_3aveValue【体育館・プール】&#10;有形固定資産減価償却率">
          <a:extLst>
            <a:ext uri="{FF2B5EF4-FFF2-40B4-BE49-F238E27FC236}">
              <a16:creationId xmlns="" xmlns:a16="http://schemas.microsoft.com/office/drawing/2014/main" id="{00000000-0008-0000-0200-0000C5000000}"/>
            </a:ext>
          </a:extLst>
        </xdr:cNvPr>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a:extLst>
            <a:ext uri="{FF2B5EF4-FFF2-40B4-BE49-F238E27FC236}">
              <a16:creationId xmlns="" xmlns:a16="http://schemas.microsoft.com/office/drawing/2014/main" id="{00000000-0008-0000-0200-0000C6000000}"/>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140987</xdr:rowOff>
    </xdr:from>
    <xdr:ext cx="405111" cy="259045"/>
    <xdr:sp macro="" textlink="">
      <xdr:nvSpPr>
        <xdr:cNvPr id="199" name="n_1mainValue【体育館・プール】&#10;有形固定資産減価償却率">
          <a:extLst>
            <a:ext uri="{FF2B5EF4-FFF2-40B4-BE49-F238E27FC236}">
              <a16:creationId xmlns="" xmlns:a16="http://schemas.microsoft.com/office/drawing/2014/main" id="{00000000-0008-0000-0200-0000C7000000}"/>
            </a:ext>
          </a:extLst>
        </xdr:cNvPr>
        <xdr:cNvSpPr txBox="1"/>
      </xdr:nvSpPr>
      <xdr:spPr>
        <a:xfrm>
          <a:off x="3582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0" name="n_2mainValue【体育館・プール】&#10;有形固定資産減価償却率">
          <a:extLst>
            <a:ext uri="{FF2B5EF4-FFF2-40B4-BE49-F238E27FC236}">
              <a16:creationId xmlns="" xmlns:a16="http://schemas.microsoft.com/office/drawing/2014/main" id="{00000000-0008-0000-0200-0000C8000000}"/>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25417</xdr:rowOff>
    </xdr:from>
    <xdr:ext cx="405111" cy="259045"/>
    <xdr:sp macro="" textlink="">
      <xdr:nvSpPr>
        <xdr:cNvPr id="201" name="n_3mainValue【体育館・プール】&#10;有形固定資産減価償却率">
          <a:extLst>
            <a:ext uri="{FF2B5EF4-FFF2-40B4-BE49-F238E27FC236}">
              <a16:creationId xmlns="" xmlns:a16="http://schemas.microsoft.com/office/drawing/2014/main" id="{00000000-0008-0000-0200-0000C9000000}"/>
            </a:ext>
          </a:extLst>
        </xdr:cNvPr>
        <xdr:cNvSpPr txBox="1"/>
      </xdr:nvSpPr>
      <xdr:spPr>
        <a:xfrm>
          <a:off x="1816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100982</xdr:rowOff>
    </xdr:from>
    <xdr:ext cx="405111" cy="259045"/>
    <xdr:sp macro="" textlink="">
      <xdr:nvSpPr>
        <xdr:cNvPr id="202" name="n_4mainValue【体育館・プール】&#10;有形固定資産減価償却率">
          <a:extLst>
            <a:ext uri="{FF2B5EF4-FFF2-40B4-BE49-F238E27FC236}">
              <a16:creationId xmlns="" xmlns:a16="http://schemas.microsoft.com/office/drawing/2014/main" id="{00000000-0008-0000-0200-0000CA000000}"/>
            </a:ext>
          </a:extLst>
        </xdr:cNvPr>
        <xdr:cNvSpPr txBox="1"/>
      </xdr:nvSpPr>
      <xdr:spPr>
        <a:xfrm>
          <a:off x="927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 xmlns:a16="http://schemas.microsoft.com/office/drawing/2014/main" id="{00000000-0008-0000-02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 xmlns:a16="http://schemas.microsoft.com/office/drawing/2014/main" id="{00000000-0008-0000-02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 xmlns:a16="http://schemas.microsoft.com/office/drawing/2014/main" id="{00000000-0008-0000-02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 xmlns:a16="http://schemas.microsoft.com/office/drawing/2014/main" id="{00000000-0008-0000-02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 xmlns:a16="http://schemas.microsoft.com/office/drawing/2014/main" id="{00000000-0008-0000-02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 xmlns:a16="http://schemas.microsoft.com/office/drawing/2014/main" id="{00000000-0008-0000-02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 xmlns:a16="http://schemas.microsoft.com/office/drawing/2014/main" id="{00000000-0008-0000-02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 xmlns:a16="http://schemas.microsoft.com/office/drawing/2014/main" id="{00000000-0008-0000-02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 xmlns:a16="http://schemas.microsoft.com/office/drawing/2014/main" id="{00000000-0008-0000-02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 xmlns:a16="http://schemas.microsoft.com/office/drawing/2014/main" id="{00000000-0008-0000-02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 xmlns:a16="http://schemas.microsoft.com/office/drawing/2014/main" id="{00000000-0008-0000-0200-0000D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 xmlns:a16="http://schemas.microsoft.com/office/drawing/2014/main" id="{00000000-0008-0000-0200-0000D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 xmlns:a16="http://schemas.microsoft.com/office/drawing/2014/main" id="{00000000-0008-0000-0200-0000D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 xmlns:a16="http://schemas.microsoft.com/office/drawing/2014/main" id="{00000000-0008-0000-0200-0000D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 xmlns:a16="http://schemas.microsoft.com/office/drawing/2014/main" id="{00000000-0008-0000-0200-0000D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 xmlns:a16="http://schemas.microsoft.com/office/drawing/2014/main" id="{00000000-0008-0000-0200-0000D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 xmlns:a16="http://schemas.microsoft.com/office/drawing/2014/main" id="{00000000-0008-0000-0200-0000D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 xmlns:a16="http://schemas.microsoft.com/office/drawing/2014/main" id="{00000000-0008-0000-0200-0000D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 xmlns:a16="http://schemas.microsoft.com/office/drawing/2014/main" id="{00000000-0008-0000-0200-0000D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 xmlns:a16="http://schemas.microsoft.com/office/drawing/2014/main" id="{00000000-0008-0000-0200-0000D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 xmlns:a16="http://schemas.microsoft.com/office/drawing/2014/main" id="{00000000-0008-0000-0200-0000D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 xmlns:a16="http://schemas.microsoft.com/office/drawing/2014/main" id="{00000000-0008-0000-0200-0000E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a:extLst>
            <a:ext uri="{FF2B5EF4-FFF2-40B4-BE49-F238E27FC236}">
              <a16:creationId xmlns="" xmlns:a16="http://schemas.microsoft.com/office/drawing/2014/main" id="{00000000-0008-0000-0200-0000E4000000}"/>
            </a:ext>
          </a:extLst>
        </xdr:cNvPr>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 xmlns:a16="http://schemas.microsoft.com/office/drawing/2014/main" id="{00000000-0008-0000-0200-0000E5000000}"/>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 xmlns:a16="http://schemas.microsoft.com/office/drawing/2014/main" id="{00000000-0008-0000-0200-0000E600000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a:extLst>
            <a:ext uri="{FF2B5EF4-FFF2-40B4-BE49-F238E27FC236}">
              <a16:creationId xmlns="" xmlns:a16="http://schemas.microsoft.com/office/drawing/2014/main" id="{00000000-0008-0000-0200-0000E7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a:extLst>
            <a:ext uri="{FF2B5EF4-FFF2-40B4-BE49-F238E27FC236}">
              <a16:creationId xmlns="" xmlns:a16="http://schemas.microsoft.com/office/drawing/2014/main" id="{00000000-0008-0000-0200-0000E8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a:extLst>
            <a:ext uri="{FF2B5EF4-FFF2-40B4-BE49-F238E27FC236}">
              <a16:creationId xmlns="" xmlns:a16="http://schemas.microsoft.com/office/drawing/2014/main" id="{00000000-0008-0000-0200-0000E9000000}"/>
            </a:ext>
          </a:extLst>
        </xdr:cNvPr>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a:extLst>
            <a:ext uri="{FF2B5EF4-FFF2-40B4-BE49-F238E27FC236}">
              <a16:creationId xmlns="" xmlns:a16="http://schemas.microsoft.com/office/drawing/2014/main" id="{00000000-0008-0000-0200-0000EA000000}"/>
            </a:ext>
          </a:extLst>
        </xdr:cNvPr>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 xmlns:a16="http://schemas.microsoft.com/office/drawing/2014/main" id="{00000000-0008-0000-0200-0000EB00000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a:extLst>
            <a:ext uri="{FF2B5EF4-FFF2-40B4-BE49-F238E27FC236}">
              <a16:creationId xmlns="" xmlns:a16="http://schemas.microsoft.com/office/drawing/2014/main" id="{00000000-0008-0000-0200-0000EC000000}"/>
            </a:ext>
          </a:extLst>
        </xdr:cNvPr>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a:extLst>
            <a:ext uri="{FF2B5EF4-FFF2-40B4-BE49-F238E27FC236}">
              <a16:creationId xmlns="" xmlns:a16="http://schemas.microsoft.com/office/drawing/2014/main" id="{00000000-0008-0000-0200-0000ED000000}"/>
            </a:ext>
          </a:extLst>
        </xdr:cNvPr>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a:extLst>
            <a:ext uri="{FF2B5EF4-FFF2-40B4-BE49-F238E27FC236}">
              <a16:creationId xmlns="" xmlns:a16="http://schemas.microsoft.com/office/drawing/2014/main" id="{00000000-0008-0000-0200-0000EE000000}"/>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43906</xdr:rowOff>
    </xdr:from>
    <xdr:to>
      <xdr:col>55</xdr:col>
      <xdr:colOff>50800</xdr:colOff>
      <xdr:row>63</xdr:row>
      <xdr:rowOff>145506</xdr:rowOff>
    </xdr:to>
    <xdr:sp macro="" textlink="">
      <xdr:nvSpPr>
        <xdr:cNvPr id="244" name="楕円 243">
          <a:extLst>
            <a:ext uri="{FF2B5EF4-FFF2-40B4-BE49-F238E27FC236}">
              <a16:creationId xmlns="" xmlns:a16="http://schemas.microsoft.com/office/drawing/2014/main" id="{00000000-0008-0000-0200-0000F4000000}"/>
            </a:ext>
          </a:extLst>
        </xdr:cNvPr>
        <xdr:cNvSpPr/>
      </xdr:nvSpPr>
      <xdr:spPr>
        <a:xfrm>
          <a:off x="10426700" y="108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22333</xdr:rowOff>
    </xdr:from>
    <xdr:ext cx="469744" cy="259045"/>
    <xdr:sp macro="" textlink="">
      <xdr:nvSpPr>
        <xdr:cNvPr id="245" name="【体育館・プール】&#10;一人当たり面積該当値テキスト">
          <a:extLst>
            <a:ext uri="{FF2B5EF4-FFF2-40B4-BE49-F238E27FC236}">
              <a16:creationId xmlns="" xmlns:a16="http://schemas.microsoft.com/office/drawing/2014/main" id="{00000000-0008-0000-0200-0000F5000000}"/>
            </a:ext>
          </a:extLst>
        </xdr:cNvPr>
        <xdr:cNvSpPr txBox="1"/>
      </xdr:nvSpPr>
      <xdr:spPr>
        <a:xfrm>
          <a:off x="10515600" y="1082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47172</xdr:rowOff>
    </xdr:from>
    <xdr:to>
      <xdr:col>50</xdr:col>
      <xdr:colOff>165100</xdr:colOff>
      <xdr:row>63</xdr:row>
      <xdr:rowOff>148772</xdr:rowOff>
    </xdr:to>
    <xdr:sp macro="" textlink="">
      <xdr:nvSpPr>
        <xdr:cNvPr id="246" name="楕円 245">
          <a:extLst>
            <a:ext uri="{FF2B5EF4-FFF2-40B4-BE49-F238E27FC236}">
              <a16:creationId xmlns="" xmlns:a16="http://schemas.microsoft.com/office/drawing/2014/main" id="{00000000-0008-0000-0200-0000F6000000}"/>
            </a:ext>
          </a:extLst>
        </xdr:cNvPr>
        <xdr:cNvSpPr/>
      </xdr:nvSpPr>
      <xdr:spPr>
        <a:xfrm>
          <a:off x="9588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94706</xdr:rowOff>
    </xdr:from>
    <xdr:to>
      <xdr:col>55</xdr:col>
      <xdr:colOff>0</xdr:colOff>
      <xdr:row>63</xdr:row>
      <xdr:rowOff>97972</xdr:rowOff>
    </xdr:to>
    <xdr:cxnSp macro="">
      <xdr:nvCxnSpPr>
        <xdr:cNvPr id="247" name="直線コネクタ 246">
          <a:extLst>
            <a:ext uri="{FF2B5EF4-FFF2-40B4-BE49-F238E27FC236}">
              <a16:creationId xmlns="" xmlns:a16="http://schemas.microsoft.com/office/drawing/2014/main" id="{00000000-0008-0000-0200-0000F7000000}"/>
            </a:ext>
          </a:extLst>
        </xdr:cNvPr>
        <xdr:cNvCxnSpPr/>
      </xdr:nvCxnSpPr>
      <xdr:spPr>
        <a:xfrm flipV="1">
          <a:off x="9639300" y="1089605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97790</xdr:rowOff>
    </xdr:from>
    <xdr:to>
      <xdr:col>46</xdr:col>
      <xdr:colOff>38100</xdr:colOff>
      <xdr:row>64</xdr:row>
      <xdr:rowOff>27940</xdr:rowOff>
    </xdr:to>
    <xdr:sp macro="" textlink="">
      <xdr:nvSpPr>
        <xdr:cNvPr id="248" name="楕円 247">
          <a:extLst>
            <a:ext uri="{FF2B5EF4-FFF2-40B4-BE49-F238E27FC236}">
              <a16:creationId xmlns="" xmlns:a16="http://schemas.microsoft.com/office/drawing/2014/main" id="{00000000-0008-0000-0200-0000F8000000}"/>
            </a:ext>
          </a:extLst>
        </xdr:cNvPr>
        <xdr:cNvSpPr/>
      </xdr:nvSpPr>
      <xdr:spPr>
        <a:xfrm>
          <a:off x="8699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97972</xdr:rowOff>
    </xdr:from>
    <xdr:to>
      <xdr:col>50</xdr:col>
      <xdr:colOff>114300</xdr:colOff>
      <xdr:row>63</xdr:row>
      <xdr:rowOff>148590</xdr:rowOff>
    </xdr:to>
    <xdr:cxnSp macro="">
      <xdr:nvCxnSpPr>
        <xdr:cNvPr id="249" name="直線コネクタ 248">
          <a:extLst>
            <a:ext uri="{FF2B5EF4-FFF2-40B4-BE49-F238E27FC236}">
              <a16:creationId xmlns="" xmlns:a16="http://schemas.microsoft.com/office/drawing/2014/main" id="{00000000-0008-0000-0200-0000F9000000}"/>
            </a:ext>
          </a:extLst>
        </xdr:cNvPr>
        <xdr:cNvCxnSpPr/>
      </xdr:nvCxnSpPr>
      <xdr:spPr>
        <a:xfrm flipV="1">
          <a:off x="8750300" y="1089932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74930</xdr:rowOff>
    </xdr:from>
    <xdr:to>
      <xdr:col>41</xdr:col>
      <xdr:colOff>101600</xdr:colOff>
      <xdr:row>64</xdr:row>
      <xdr:rowOff>5080</xdr:rowOff>
    </xdr:to>
    <xdr:sp macro="" textlink="">
      <xdr:nvSpPr>
        <xdr:cNvPr id="250" name="楕円 249">
          <a:extLst>
            <a:ext uri="{FF2B5EF4-FFF2-40B4-BE49-F238E27FC236}">
              <a16:creationId xmlns="" xmlns:a16="http://schemas.microsoft.com/office/drawing/2014/main" id="{00000000-0008-0000-0200-0000FA000000}"/>
            </a:ext>
          </a:extLst>
        </xdr:cNvPr>
        <xdr:cNvSpPr/>
      </xdr:nvSpPr>
      <xdr:spPr>
        <a:xfrm>
          <a:off x="7810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125730</xdr:rowOff>
    </xdr:from>
    <xdr:to>
      <xdr:col>45</xdr:col>
      <xdr:colOff>177800</xdr:colOff>
      <xdr:row>63</xdr:row>
      <xdr:rowOff>148590</xdr:rowOff>
    </xdr:to>
    <xdr:cxnSp macro="">
      <xdr:nvCxnSpPr>
        <xdr:cNvPr id="251" name="直線コネクタ 250">
          <a:extLst>
            <a:ext uri="{FF2B5EF4-FFF2-40B4-BE49-F238E27FC236}">
              <a16:creationId xmlns="" xmlns:a16="http://schemas.microsoft.com/office/drawing/2014/main" id="{00000000-0008-0000-0200-0000FB000000}"/>
            </a:ext>
          </a:extLst>
        </xdr:cNvPr>
        <xdr:cNvCxnSpPr/>
      </xdr:nvCxnSpPr>
      <xdr:spPr>
        <a:xfrm>
          <a:off x="7861300" y="10927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35741</xdr:rowOff>
    </xdr:from>
    <xdr:to>
      <xdr:col>36</xdr:col>
      <xdr:colOff>165100</xdr:colOff>
      <xdr:row>63</xdr:row>
      <xdr:rowOff>137341</xdr:rowOff>
    </xdr:to>
    <xdr:sp macro="" textlink="">
      <xdr:nvSpPr>
        <xdr:cNvPr id="252" name="楕円 251">
          <a:extLst>
            <a:ext uri="{FF2B5EF4-FFF2-40B4-BE49-F238E27FC236}">
              <a16:creationId xmlns="" xmlns:a16="http://schemas.microsoft.com/office/drawing/2014/main" id="{00000000-0008-0000-0200-0000FC000000}"/>
            </a:ext>
          </a:extLst>
        </xdr:cNvPr>
        <xdr:cNvSpPr/>
      </xdr:nvSpPr>
      <xdr:spPr>
        <a:xfrm>
          <a:off x="6921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86541</xdr:rowOff>
    </xdr:from>
    <xdr:to>
      <xdr:col>41</xdr:col>
      <xdr:colOff>50800</xdr:colOff>
      <xdr:row>63</xdr:row>
      <xdr:rowOff>125730</xdr:rowOff>
    </xdr:to>
    <xdr:cxnSp macro="">
      <xdr:nvCxnSpPr>
        <xdr:cNvPr id="253" name="直線コネクタ 252">
          <a:extLst>
            <a:ext uri="{FF2B5EF4-FFF2-40B4-BE49-F238E27FC236}">
              <a16:creationId xmlns="" xmlns:a16="http://schemas.microsoft.com/office/drawing/2014/main" id="{00000000-0008-0000-0200-0000FD000000}"/>
            </a:ext>
          </a:extLst>
        </xdr:cNvPr>
        <xdr:cNvCxnSpPr/>
      </xdr:nvCxnSpPr>
      <xdr:spPr>
        <a:xfrm>
          <a:off x="6972300" y="1088789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a:extLst>
            <a:ext uri="{FF2B5EF4-FFF2-40B4-BE49-F238E27FC236}">
              <a16:creationId xmlns="" xmlns:a16="http://schemas.microsoft.com/office/drawing/2014/main" id="{00000000-0008-0000-0200-0000FE000000}"/>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a:extLst>
            <a:ext uri="{FF2B5EF4-FFF2-40B4-BE49-F238E27FC236}">
              <a16:creationId xmlns="" xmlns:a16="http://schemas.microsoft.com/office/drawing/2014/main" id="{00000000-0008-0000-0200-0000FF000000}"/>
            </a:ext>
          </a:extLst>
        </xdr:cNvPr>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a:extLst>
            <a:ext uri="{FF2B5EF4-FFF2-40B4-BE49-F238E27FC236}">
              <a16:creationId xmlns="" xmlns:a16="http://schemas.microsoft.com/office/drawing/2014/main" id="{00000000-0008-0000-0200-000000010000}"/>
            </a:ext>
          </a:extLst>
        </xdr:cNvPr>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a:extLst>
            <a:ext uri="{FF2B5EF4-FFF2-40B4-BE49-F238E27FC236}">
              <a16:creationId xmlns="" xmlns:a16="http://schemas.microsoft.com/office/drawing/2014/main" id="{00000000-0008-0000-0200-000001010000}"/>
            </a:ext>
          </a:extLst>
        </xdr:cNvPr>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139899</xdr:rowOff>
    </xdr:from>
    <xdr:ext cx="469744" cy="259045"/>
    <xdr:sp macro="" textlink="">
      <xdr:nvSpPr>
        <xdr:cNvPr id="258" name="n_1mainValue【体育館・プール】&#10;一人当たり面積">
          <a:extLst>
            <a:ext uri="{FF2B5EF4-FFF2-40B4-BE49-F238E27FC236}">
              <a16:creationId xmlns="" xmlns:a16="http://schemas.microsoft.com/office/drawing/2014/main" id="{00000000-0008-0000-0200-000002010000}"/>
            </a:ext>
          </a:extLst>
        </xdr:cNvPr>
        <xdr:cNvSpPr txBox="1"/>
      </xdr:nvSpPr>
      <xdr:spPr>
        <a:xfrm>
          <a:off x="9391727" y="1094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19067</xdr:rowOff>
    </xdr:from>
    <xdr:ext cx="469744" cy="259045"/>
    <xdr:sp macro="" textlink="">
      <xdr:nvSpPr>
        <xdr:cNvPr id="259" name="n_2mainValue【体育館・プール】&#10;一人当たり面積">
          <a:extLst>
            <a:ext uri="{FF2B5EF4-FFF2-40B4-BE49-F238E27FC236}">
              <a16:creationId xmlns="" xmlns:a16="http://schemas.microsoft.com/office/drawing/2014/main" id="{00000000-0008-0000-0200-000003010000}"/>
            </a:ext>
          </a:extLst>
        </xdr:cNvPr>
        <xdr:cNvSpPr txBox="1"/>
      </xdr:nvSpPr>
      <xdr:spPr>
        <a:xfrm>
          <a:off x="8515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167657</xdr:rowOff>
    </xdr:from>
    <xdr:ext cx="469744" cy="259045"/>
    <xdr:sp macro="" textlink="">
      <xdr:nvSpPr>
        <xdr:cNvPr id="260" name="n_3mainValue【体育館・プール】&#10;一人当たり面積">
          <a:extLst>
            <a:ext uri="{FF2B5EF4-FFF2-40B4-BE49-F238E27FC236}">
              <a16:creationId xmlns="" xmlns:a16="http://schemas.microsoft.com/office/drawing/2014/main" id="{00000000-0008-0000-0200-000004010000}"/>
            </a:ext>
          </a:extLst>
        </xdr:cNvPr>
        <xdr:cNvSpPr txBox="1"/>
      </xdr:nvSpPr>
      <xdr:spPr>
        <a:xfrm>
          <a:off x="7626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128468</xdr:rowOff>
    </xdr:from>
    <xdr:ext cx="469744" cy="259045"/>
    <xdr:sp macro="" textlink="">
      <xdr:nvSpPr>
        <xdr:cNvPr id="261" name="n_4mainValue【体育館・プール】&#10;一人当たり面積">
          <a:extLst>
            <a:ext uri="{FF2B5EF4-FFF2-40B4-BE49-F238E27FC236}">
              <a16:creationId xmlns="" xmlns:a16="http://schemas.microsoft.com/office/drawing/2014/main" id="{00000000-0008-0000-0200-000005010000}"/>
            </a:ext>
          </a:extLst>
        </xdr:cNvPr>
        <xdr:cNvSpPr txBox="1"/>
      </xdr:nvSpPr>
      <xdr:spPr>
        <a:xfrm>
          <a:off x="6737427" y="1092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 xmlns:a16="http://schemas.microsoft.com/office/drawing/2014/main" id="{00000000-0008-0000-0200-00001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 xmlns:a16="http://schemas.microsoft.com/office/drawing/2014/main" id="{00000000-0008-0000-0200-000012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 xmlns:a16="http://schemas.microsoft.com/office/drawing/2014/main" id="{00000000-0008-0000-0200-00001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 xmlns:a16="http://schemas.microsoft.com/office/drawing/2014/main" id="{00000000-0008-0000-0200-00001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 xmlns:a16="http://schemas.microsoft.com/office/drawing/2014/main" id="{00000000-0008-0000-0200-00001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 xmlns:a16="http://schemas.microsoft.com/office/drawing/2014/main" id="{00000000-0008-0000-0200-00001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 xmlns:a16="http://schemas.microsoft.com/office/drawing/2014/main" id="{00000000-0008-0000-0200-00001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 xmlns:a16="http://schemas.microsoft.com/office/drawing/2014/main" id="{00000000-0008-0000-0200-00001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 xmlns:a16="http://schemas.microsoft.com/office/drawing/2014/main" id="{00000000-0008-0000-02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 xmlns:a16="http://schemas.microsoft.com/office/drawing/2014/main" id="{00000000-0008-0000-02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 xmlns:a16="http://schemas.microsoft.com/office/drawing/2014/main" id="{00000000-0008-0000-02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a:extLst>
            <a:ext uri="{FF2B5EF4-FFF2-40B4-BE49-F238E27FC236}">
              <a16:creationId xmlns="" xmlns:a16="http://schemas.microsoft.com/office/drawing/2014/main" id="{00000000-0008-0000-0200-00001C010000}"/>
            </a:ext>
          </a:extLst>
        </xdr:cNvPr>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 xmlns:a16="http://schemas.microsoft.com/office/drawing/2014/main" id="{00000000-0008-0000-0200-00001D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 xmlns:a16="http://schemas.microsoft.com/office/drawing/2014/main" id="{00000000-0008-0000-0200-00001E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a:extLst>
            <a:ext uri="{FF2B5EF4-FFF2-40B4-BE49-F238E27FC236}">
              <a16:creationId xmlns="" xmlns:a16="http://schemas.microsoft.com/office/drawing/2014/main" id="{00000000-0008-0000-0200-00001F010000}"/>
            </a:ext>
          </a:extLst>
        </xdr:cNvPr>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a:extLst>
            <a:ext uri="{FF2B5EF4-FFF2-40B4-BE49-F238E27FC236}">
              <a16:creationId xmlns="" xmlns:a16="http://schemas.microsoft.com/office/drawing/2014/main" id="{00000000-0008-0000-0200-000020010000}"/>
            </a:ext>
          </a:extLst>
        </xdr:cNvPr>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9" name="【福祉施設】&#10;有形固定資産減価償却率平均値テキスト">
          <a:extLst>
            <a:ext uri="{FF2B5EF4-FFF2-40B4-BE49-F238E27FC236}">
              <a16:creationId xmlns="" xmlns:a16="http://schemas.microsoft.com/office/drawing/2014/main" id="{00000000-0008-0000-0200-000021010000}"/>
            </a:ext>
          </a:extLst>
        </xdr:cNvPr>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a:extLst>
            <a:ext uri="{FF2B5EF4-FFF2-40B4-BE49-F238E27FC236}">
              <a16:creationId xmlns="" xmlns:a16="http://schemas.microsoft.com/office/drawing/2014/main" id="{00000000-0008-0000-0200-000022010000}"/>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a:extLst>
            <a:ext uri="{FF2B5EF4-FFF2-40B4-BE49-F238E27FC236}">
              <a16:creationId xmlns="" xmlns:a16="http://schemas.microsoft.com/office/drawing/2014/main" id="{00000000-0008-0000-0200-000023010000}"/>
            </a:ext>
          </a:extLst>
        </xdr:cNvPr>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a:extLst>
            <a:ext uri="{FF2B5EF4-FFF2-40B4-BE49-F238E27FC236}">
              <a16:creationId xmlns="" xmlns:a16="http://schemas.microsoft.com/office/drawing/2014/main" id="{00000000-0008-0000-0200-000024010000}"/>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 xmlns:a16="http://schemas.microsoft.com/office/drawing/2014/main" id="{00000000-0008-0000-0200-000025010000}"/>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a:extLst>
            <a:ext uri="{FF2B5EF4-FFF2-40B4-BE49-F238E27FC236}">
              <a16:creationId xmlns="" xmlns:a16="http://schemas.microsoft.com/office/drawing/2014/main" id="{00000000-0008-0000-0200-000026010000}"/>
            </a:ext>
          </a:extLst>
        </xdr:cNvPr>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 xmlns:a16="http://schemas.microsoft.com/office/drawing/2014/main" id="{00000000-0008-0000-02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 xmlns:a16="http://schemas.microsoft.com/office/drawing/2014/main" id="{00000000-0008-0000-02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 xmlns:a16="http://schemas.microsoft.com/office/drawing/2014/main" id="{00000000-0008-0000-02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 xmlns:a16="http://schemas.microsoft.com/office/drawing/2014/main" id="{00000000-0008-0000-02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 xmlns:a16="http://schemas.microsoft.com/office/drawing/2014/main" id="{00000000-0008-0000-02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44450</xdr:rowOff>
    </xdr:from>
    <xdr:to>
      <xdr:col>24</xdr:col>
      <xdr:colOff>114300</xdr:colOff>
      <xdr:row>80</xdr:row>
      <xdr:rowOff>146050</xdr:rowOff>
    </xdr:to>
    <xdr:sp macro="" textlink="">
      <xdr:nvSpPr>
        <xdr:cNvPr id="300" name="楕円 299">
          <a:extLst>
            <a:ext uri="{FF2B5EF4-FFF2-40B4-BE49-F238E27FC236}">
              <a16:creationId xmlns="" xmlns:a16="http://schemas.microsoft.com/office/drawing/2014/main" id="{00000000-0008-0000-0200-00002C010000}"/>
            </a:ext>
          </a:extLst>
        </xdr:cNvPr>
        <xdr:cNvSpPr/>
      </xdr:nvSpPr>
      <xdr:spPr>
        <a:xfrm>
          <a:off x="4584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67327</xdr:rowOff>
    </xdr:from>
    <xdr:ext cx="405111" cy="259045"/>
    <xdr:sp macro="" textlink="">
      <xdr:nvSpPr>
        <xdr:cNvPr id="301" name="【福祉施設】&#10;有形固定資産減価償却率該当値テキスト">
          <a:extLst>
            <a:ext uri="{FF2B5EF4-FFF2-40B4-BE49-F238E27FC236}">
              <a16:creationId xmlns="" xmlns:a16="http://schemas.microsoft.com/office/drawing/2014/main" id="{00000000-0008-0000-0200-00002D010000}"/>
            </a:ext>
          </a:extLst>
        </xdr:cNvPr>
        <xdr:cNvSpPr txBox="1"/>
      </xdr:nvSpPr>
      <xdr:spPr>
        <a:xfrm>
          <a:off x="4673600"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147320</xdr:rowOff>
    </xdr:from>
    <xdr:to>
      <xdr:col>20</xdr:col>
      <xdr:colOff>38100</xdr:colOff>
      <xdr:row>80</xdr:row>
      <xdr:rowOff>77470</xdr:rowOff>
    </xdr:to>
    <xdr:sp macro="" textlink="">
      <xdr:nvSpPr>
        <xdr:cNvPr id="302" name="楕円 301">
          <a:extLst>
            <a:ext uri="{FF2B5EF4-FFF2-40B4-BE49-F238E27FC236}">
              <a16:creationId xmlns="" xmlns:a16="http://schemas.microsoft.com/office/drawing/2014/main" id="{00000000-0008-0000-0200-00002E010000}"/>
            </a:ext>
          </a:extLst>
        </xdr:cNvPr>
        <xdr:cNvSpPr/>
      </xdr:nvSpPr>
      <xdr:spPr>
        <a:xfrm>
          <a:off x="3746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26670</xdr:rowOff>
    </xdr:from>
    <xdr:to>
      <xdr:col>24</xdr:col>
      <xdr:colOff>63500</xdr:colOff>
      <xdr:row>80</xdr:row>
      <xdr:rowOff>95250</xdr:rowOff>
    </xdr:to>
    <xdr:cxnSp macro="">
      <xdr:nvCxnSpPr>
        <xdr:cNvPr id="303" name="直線コネクタ 302">
          <a:extLst>
            <a:ext uri="{FF2B5EF4-FFF2-40B4-BE49-F238E27FC236}">
              <a16:creationId xmlns="" xmlns:a16="http://schemas.microsoft.com/office/drawing/2014/main" id="{00000000-0008-0000-0200-00002F010000}"/>
            </a:ext>
          </a:extLst>
        </xdr:cNvPr>
        <xdr:cNvCxnSpPr/>
      </xdr:nvCxnSpPr>
      <xdr:spPr>
        <a:xfrm>
          <a:off x="3797300" y="137426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65024</xdr:rowOff>
    </xdr:from>
    <xdr:to>
      <xdr:col>15</xdr:col>
      <xdr:colOff>101600</xdr:colOff>
      <xdr:row>80</xdr:row>
      <xdr:rowOff>166624</xdr:rowOff>
    </xdr:to>
    <xdr:sp macro="" textlink="">
      <xdr:nvSpPr>
        <xdr:cNvPr id="304" name="楕円 303">
          <a:extLst>
            <a:ext uri="{FF2B5EF4-FFF2-40B4-BE49-F238E27FC236}">
              <a16:creationId xmlns="" xmlns:a16="http://schemas.microsoft.com/office/drawing/2014/main" id="{00000000-0008-0000-0200-000030010000}"/>
            </a:ext>
          </a:extLst>
        </xdr:cNvPr>
        <xdr:cNvSpPr/>
      </xdr:nvSpPr>
      <xdr:spPr>
        <a:xfrm>
          <a:off x="2857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26670</xdr:rowOff>
    </xdr:from>
    <xdr:to>
      <xdr:col>19</xdr:col>
      <xdr:colOff>177800</xdr:colOff>
      <xdr:row>80</xdr:row>
      <xdr:rowOff>115824</xdr:rowOff>
    </xdr:to>
    <xdr:cxnSp macro="">
      <xdr:nvCxnSpPr>
        <xdr:cNvPr id="305" name="直線コネクタ 304">
          <a:extLst>
            <a:ext uri="{FF2B5EF4-FFF2-40B4-BE49-F238E27FC236}">
              <a16:creationId xmlns="" xmlns:a16="http://schemas.microsoft.com/office/drawing/2014/main" id="{00000000-0008-0000-0200-000031010000}"/>
            </a:ext>
          </a:extLst>
        </xdr:cNvPr>
        <xdr:cNvCxnSpPr/>
      </xdr:nvCxnSpPr>
      <xdr:spPr>
        <a:xfrm flipV="1">
          <a:off x="2908300" y="1374267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74168</xdr:rowOff>
    </xdr:from>
    <xdr:to>
      <xdr:col>10</xdr:col>
      <xdr:colOff>165100</xdr:colOff>
      <xdr:row>80</xdr:row>
      <xdr:rowOff>4318</xdr:rowOff>
    </xdr:to>
    <xdr:sp macro="" textlink="">
      <xdr:nvSpPr>
        <xdr:cNvPr id="306" name="楕円 305">
          <a:extLst>
            <a:ext uri="{FF2B5EF4-FFF2-40B4-BE49-F238E27FC236}">
              <a16:creationId xmlns="" xmlns:a16="http://schemas.microsoft.com/office/drawing/2014/main" id="{00000000-0008-0000-0200-000032010000}"/>
            </a:ext>
          </a:extLst>
        </xdr:cNvPr>
        <xdr:cNvSpPr/>
      </xdr:nvSpPr>
      <xdr:spPr>
        <a:xfrm>
          <a:off x="1968500" y="13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124968</xdr:rowOff>
    </xdr:from>
    <xdr:to>
      <xdr:col>15</xdr:col>
      <xdr:colOff>50800</xdr:colOff>
      <xdr:row>80</xdr:row>
      <xdr:rowOff>115824</xdr:rowOff>
    </xdr:to>
    <xdr:cxnSp macro="">
      <xdr:nvCxnSpPr>
        <xdr:cNvPr id="307" name="直線コネクタ 306">
          <a:extLst>
            <a:ext uri="{FF2B5EF4-FFF2-40B4-BE49-F238E27FC236}">
              <a16:creationId xmlns="" xmlns:a16="http://schemas.microsoft.com/office/drawing/2014/main" id="{00000000-0008-0000-0200-000033010000}"/>
            </a:ext>
          </a:extLst>
        </xdr:cNvPr>
        <xdr:cNvCxnSpPr/>
      </xdr:nvCxnSpPr>
      <xdr:spPr>
        <a:xfrm>
          <a:off x="2019300" y="13669518"/>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12446</xdr:rowOff>
    </xdr:from>
    <xdr:to>
      <xdr:col>6</xdr:col>
      <xdr:colOff>38100</xdr:colOff>
      <xdr:row>79</xdr:row>
      <xdr:rowOff>114046</xdr:rowOff>
    </xdr:to>
    <xdr:sp macro="" textlink="">
      <xdr:nvSpPr>
        <xdr:cNvPr id="308" name="楕円 307">
          <a:extLst>
            <a:ext uri="{FF2B5EF4-FFF2-40B4-BE49-F238E27FC236}">
              <a16:creationId xmlns="" xmlns:a16="http://schemas.microsoft.com/office/drawing/2014/main" id="{00000000-0008-0000-0200-000034010000}"/>
            </a:ext>
          </a:extLst>
        </xdr:cNvPr>
        <xdr:cNvSpPr/>
      </xdr:nvSpPr>
      <xdr:spPr>
        <a:xfrm>
          <a:off x="1079500" y="135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63246</xdr:rowOff>
    </xdr:from>
    <xdr:to>
      <xdr:col>10</xdr:col>
      <xdr:colOff>114300</xdr:colOff>
      <xdr:row>79</xdr:row>
      <xdr:rowOff>124968</xdr:rowOff>
    </xdr:to>
    <xdr:cxnSp macro="">
      <xdr:nvCxnSpPr>
        <xdr:cNvPr id="309" name="直線コネクタ 308">
          <a:extLst>
            <a:ext uri="{FF2B5EF4-FFF2-40B4-BE49-F238E27FC236}">
              <a16:creationId xmlns="" xmlns:a16="http://schemas.microsoft.com/office/drawing/2014/main" id="{00000000-0008-0000-0200-000035010000}"/>
            </a:ext>
          </a:extLst>
        </xdr:cNvPr>
        <xdr:cNvCxnSpPr/>
      </xdr:nvCxnSpPr>
      <xdr:spPr>
        <a:xfrm>
          <a:off x="1130300" y="1360779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146321</xdr:rowOff>
    </xdr:from>
    <xdr:ext cx="405111" cy="259045"/>
    <xdr:sp macro="" textlink="">
      <xdr:nvSpPr>
        <xdr:cNvPr id="310" name="n_1aveValue【福祉施設】&#10;有形固定資産減価償却率">
          <a:extLst>
            <a:ext uri="{FF2B5EF4-FFF2-40B4-BE49-F238E27FC236}">
              <a16:creationId xmlns="" xmlns:a16="http://schemas.microsoft.com/office/drawing/2014/main" id="{00000000-0008-0000-0200-000036010000}"/>
            </a:ext>
          </a:extLst>
        </xdr:cNvPr>
        <xdr:cNvSpPr txBox="1"/>
      </xdr:nvSpPr>
      <xdr:spPr>
        <a:xfrm>
          <a:off x="35820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a:extLst>
            <a:ext uri="{FF2B5EF4-FFF2-40B4-BE49-F238E27FC236}">
              <a16:creationId xmlns="" xmlns:a16="http://schemas.microsoft.com/office/drawing/2014/main" id="{00000000-0008-0000-0200-000037010000}"/>
            </a:ext>
          </a:extLst>
        </xdr:cNvPr>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312" name="n_3aveValue【福祉施設】&#10;有形固定資産減価償却率">
          <a:extLst>
            <a:ext uri="{FF2B5EF4-FFF2-40B4-BE49-F238E27FC236}">
              <a16:creationId xmlns="" xmlns:a16="http://schemas.microsoft.com/office/drawing/2014/main" id="{00000000-0008-0000-0200-000038010000}"/>
            </a:ext>
          </a:extLst>
        </xdr:cNvPr>
        <xdr:cNvSpPr txBox="1"/>
      </xdr:nvSpPr>
      <xdr:spPr>
        <a:xfrm>
          <a:off x="1816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68597</xdr:rowOff>
    </xdr:from>
    <xdr:ext cx="405111" cy="259045"/>
    <xdr:sp macro="" textlink="">
      <xdr:nvSpPr>
        <xdr:cNvPr id="313" name="n_4aveValue【福祉施設】&#10;有形固定資産減価償却率">
          <a:extLst>
            <a:ext uri="{FF2B5EF4-FFF2-40B4-BE49-F238E27FC236}">
              <a16:creationId xmlns="" xmlns:a16="http://schemas.microsoft.com/office/drawing/2014/main" id="{00000000-0008-0000-0200-000039010000}"/>
            </a:ext>
          </a:extLst>
        </xdr:cNvPr>
        <xdr:cNvSpPr txBox="1"/>
      </xdr:nvSpPr>
      <xdr:spPr>
        <a:xfrm>
          <a:off x="927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93997</xdr:rowOff>
    </xdr:from>
    <xdr:ext cx="405111" cy="259045"/>
    <xdr:sp macro="" textlink="">
      <xdr:nvSpPr>
        <xdr:cNvPr id="314" name="n_1mainValue【福祉施設】&#10;有形固定資産減価償却率">
          <a:extLst>
            <a:ext uri="{FF2B5EF4-FFF2-40B4-BE49-F238E27FC236}">
              <a16:creationId xmlns="" xmlns:a16="http://schemas.microsoft.com/office/drawing/2014/main" id="{00000000-0008-0000-0200-00003A010000}"/>
            </a:ext>
          </a:extLst>
        </xdr:cNvPr>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157751</xdr:rowOff>
    </xdr:from>
    <xdr:ext cx="405111" cy="259045"/>
    <xdr:sp macro="" textlink="">
      <xdr:nvSpPr>
        <xdr:cNvPr id="315" name="n_2mainValue【福祉施設】&#10;有形固定資産減価償却率">
          <a:extLst>
            <a:ext uri="{FF2B5EF4-FFF2-40B4-BE49-F238E27FC236}">
              <a16:creationId xmlns="" xmlns:a16="http://schemas.microsoft.com/office/drawing/2014/main" id="{00000000-0008-0000-0200-00003B010000}"/>
            </a:ext>
          </a:extLst>
        </xdr:cNvPr>
        <xdr:cNvSpPr txBox="1"/>
      </xdr:nvSpPr>
      <xdr:spPr>
        <a:xfrm>
          <a:off x="2705744" y="1387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20845</xdr:rowOff>
    </xdr:from>
    <xdr:ext cx="405111" cy="259045"/>
    <xdr:sp macro="" textlink="">
      <xdr:nvSpPr>
        <xdr:cNvPr id="316" name="n_3mainValue【福祉施設】&#10;有形固定資産減価償却率">
          <a:extLst>
            <a:ext uri="{FF2B5EF4-FFF2-40B4-BE49-F238E27FC236}">
              <a16:creationId xmlns="" xmlns:a16="http://schemas.microsoft.com/office/drawing/2014/main" id="{00000000-0008-0000-0200-00003C010000}"/>
            </a:ext>
          </a:extLst>
        </xdr:cNvPr>
        <xdr:cNvSpPr txBox="1"/>
      </xdr:nvSpPr>
      <xdr:spPr>
        <a:xfrm>
          <a:off x="1816744" y="1339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130573</xdr:rowOff>
    </xdr:from>
    <xdr:ext cx="405111" cy="259045"/>
    <xdr:sp macro="" textlink="">
      <xdr:nvSpPr>
        <xdr:cNvPr id="317" name="n_4mainValue【福祉施設】&#10;有形固定資産減価償却率">
          <a:extLst>
            <a:ext uri="{FF2B5EF4-FFF2-40B4-BE49-F238E27FC236}">
              <a16:creationId xmlns="" xmlns:a16="http://schemas.microsoft.com/office/drawing/2014/main" id="{00000000-0008-0000-0200-00003D010000}"/>
            </a:ext>
          </a:extLst>
        </xdr:cNvPr>
        <xdr:cNvSpPr txBox="1"/>
      </xdr:nvSpPr>
      <xdr:spPr>
        <a:xfrm>
          <a:off x="927744" y="1333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 xmlns:a16="http://schemas.microsoft.com/office/drawing/2014/main" id="{00000000-0008-0000-02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 xmlns:a16="http://schemas.microsoft.com/office/drawing/2014/main" id="{00000000-0008-0000-02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 xmlns:a16="http://schemas.microsoft.com/office/drawing/2014/main" id="{00000000-0008-0000-02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 xmlns:a16="http://schemas.microsoft.com/office/drawing/2014/main" id="{00000000-0008-0000-02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 xmlns:a16="http://schemas.microsoft.com/office/drawing/2014/main" id="{00000000-0008-0000-02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 xmlns:a16="http://schemas.microsoft.com/office/drawing/2014/main" id="{00000000-0008-0000-02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 xmlns:a16="http://schemas.microsoft.com/office/drawing/2014/main" id="{00000000-0008-0000-02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 xmlns:a16="http://schemas.microsoft.com/office/drawing/2014/main" id="{00000000-0008-0000-02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 xmlns:a16="http://schemas.microsoft.com/office/drawing/2014/main" id="{00000000-0008-0000-02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 xmlns:a16="http://schemas.microsoft.com/office/drawing/2014/main" id="{00000000-0008-0000-02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 xmlns:a16="http://schemas.microsoft.com/office/drawing/2014/main" id="{00000000-0008-0000-0200-000048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 xmlns:a16="http://schemas.microsoft.com/office/drawing/2014/main" id="{00000000-0008-0000-0200-000049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 xmlns:a16="http://schemas.microsoft.com/office/drawing/2014/main" id="{00000000-0008-0000-0200-00004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 xmlns:a16="http://schemas.microsoft.com/office/drawing/2014/main" id="{00000000-0008-0000-0200-00004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 xmlns:a16="http://schemas.microsoft.com/office/drawing/2014/main" id="{00000000-0008-0000-0200-00004C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 xmlns:a16="http://schemas.microsoft.com/office/drawing/2014/main" id="{00000000-0008-0000-0200-00004D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 xmlns:a16="http://schemas.microsoft.com/office/drawing/2014/main" id="{00000000-0008-0000-0200-00004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 xmlns:a16="http://schemas.microsoft.com/office/drawing/2014/main" id="{00000000-0008-0000-0200-00004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 xmlns:a16="http://schemas.microsoft.com/office/drawing/2014/main" id="{00000000-0008-0000-0200-00005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a:extLst>
            <a:ext uri="{FF2B5EF4-FFF2-40B4-BE49-F238E27FC236}">
              <a16:creationId xmlns="" xmlns:a16="http://schemas.microsoft.com/office/drawing/2014/main" id="{00000000-0008-0000-0200-000051010000}"/>
            </a:ext>
          </a:extLst>
        </xdr:cNvPr>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 xmlns:a16="http://schemas.microsoft.com/office/drawing/2014/main" id="{00000000-0008-0000-0200-000052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 xmlns:a16="http://schemas.microsoft.com/office/drawing/2014/main" id="{00000000-0008-0000-0200-000053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a:extLst>
            <a:ext uri="{FF2B5EF4-FFF2-40B4-BE49-F238E27FC236}">
              <a16:creationId xmlns="" xmlns:a16="http://schemas.microsoft.com/office/drawing/2014/main" id="{00000000-0008-0000-0200-000054010000}"/>
            </a:ext>
          </a:extLst>
        </xdr:cNvPr>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a:extLst>
            <a:ext uri="{FF2B5EF4-FFF2-40B4-BE49-F238E27FC236}">
              <a16:creationId xmlns="" xmlns:a16="http://schemas.microsoft.com/office/drawing/2014/main" id="{00000000-0008-0000-0200-000055010000}"/>
            </a:ext>
          </a:extLst>
        </xdr:cNvPr>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a:extLst>
            <a:ext uri="{FF2B5EF4-FFF2-40B4-BE49-F238E27FC236}">
              <a16:creationId xmlns="" xmlns:a16="http://schemas.microsoft.com/office/drawing/2014/main" id="{00000000-0008-0000-0200-000056010000}"/>
            </a:ext>
          </a:extLst>
        </xdr:cNvPr>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a:extLst>
            <a:ext uri="{FF2B5EF4-FFF2-40B4-BE49-F238E27FC236}">
              <a16:creationId xmlns="" xmlns:a16="http://schemas.microsoft.com/office/drawing/2014/main" id="{00000000-0008-0000-0200-000057010000}"/>
            </a:ext>
          </a:extLst>
        </xdr:cNvPr>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 xmlns:a16="http://schemas.microsoft.com/office/drawing/2014/main" id="{00000000-0008-0000-0200-00005801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 xmlns:a16="http://schemas.microsoft.com/office/drawing/2014/main" id="{00000000-0008-0000-0200-000059010000}"/>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a:extLst>
            <a:ext uri="{FF2B5EF4-FFF2-40B4-BE49-F238E27FC236}">
              <a16:creationId xmlns="" xmlns:a16="http://schemas.microsoft.com/office/drawing/2014/main" id="{00000000-0008-0000-0200-00005A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a:extLst>
            <a:ext uri="{FF2B5EF4-FFF2-40B4-BE49-F238E27FC236}">
              <a16:creationId xmlns="" xmlns:a16="http://schemas.microsoft.com/office/drawing/2014/main" id="{00000000-0008-0000-0200-00005B010000}"/>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 xmlns:a16="http://schemas.microsoft.com/office/drawing/2014/main" id="{00000000-0008-0000-0200-00005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 xmlns:a16="http://schemas.microsoft.com/office/drawing/2014/main" id="{00000000-0008-0000-0200-00005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 xmlns:a16="http://schemas.microsoft.com/office/drawing/2014/main" id="{00000000-0008-0000-0200-00005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 xmlns:a16="http://schemas.microsoft.com/office/drawing/2014/main" id="{00000000-0008-0000-0200-00005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 xmlns:a16="http://schemas.microsoft.com/office/drawing/2014/main" id="{00000000-0008-0000-0200-00006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353" name="楕円 352">
          <a:extLst>
            <a:ext uri="{FF2B5EF4-FFF2-40B4-BE49-F238E27FC236}">
              <a16:creationId xmlns="" xmlns:a16="http://schemas.microsoft.com/office/drawing/2014/main" id="{00000000-0008-0000-0200-000061010000}"/>
            </a:ext>
          </a:extLst>
        </xdr:cNvPr>
        <xdr:cNvSpPr/>
      </xdr:nvSpPr>
      <xdr:spPr>
        <a:xfrm>
          <a:off x="10426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57166</xdr:rowOff>
    </xdr:from>
    <xdr:ext cx="469744" cy="259045"/>
    <xdr:sp macro="" textlink="">
      <xdr:nvSpPr>
        <xdr:cNvPr id="354" name="【福祉施設】&#10;一人当たり面積該当値テキスト">
          <a:extLst>
            <a:ext uri="{FF2B5EF4-FFF2-40B4-BE49-F238E27FC236}">
              <a16:creationId xmlns="" xmlns:a16="http://schemas.microsoft.com/office/drawing/2014/main" id="{00000000-0008-0000-0200-000062010000}"/>
            </a:ext>
          </a:extLst>
        </xdr:cNvPr>
        <xdr:cNvSpPr txBox="1"/>
      </xdr:nvSpPr>
      <xdr:spPr>
        <a:xfrm>
          <a:off x="10515600"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84455</xdr:rowOff>
    </xdr:from>
    <xdr:to>
      <xdr:col>50</xdr:col>
      <xdr:colOff>165100</xdr:colOff>
      <xdr:row>84</xdr:row>
      <xdr:rowOff>14605</xdr:rowOff>
    </xdr:to>
    <xdr:sp macro="" textlink="">
      <xdr:nvSpPr>
        <xdr:cNvPr id="355" name="楕円 354">
          <a:extLst>
            <a:ext uri="{FF2B5EF4-FFF2-40B4-BE49-F238E27FC236}">
              <a16:creationId xmlns="" xmlns:a16="http://schemas.microsoft.com/office/drawing/2014/main" id="{00000000-0008-0000-0200-000063010000}"/>
            </a:ext>
          </a:extLst>
        </xdr:cNvPr>
        <xdr:cNvSpPr/>
      </xdr:nvSpPr>
      <xdr:spPr>
        <a:xfrm>
          <a:off x="9588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129539</xdr:rowOff>
    </xdr:from>
    <xdr:to>
      <xdr:col>55</xdr:col>
      <xdr:colOff>0</xdr:colOff>
      <xdr:row>83</xdr:row>
      <xdr:rowOff>135255</xdr:rowOff>
    </xdr:to>
    <xdr:cxnSp macro="">
      <xdr:nvCxnSpPr>
        <xdr:cNvPr id="356" name="直線コネクタ 355">
          <a:extLst>
            <a:ext uri="{FF2B5EF4-FFF2-40B4-BE49-F238E27FC236}">
              <a16:creationId xmlns="" xmlns:a16="http://schemas.microsoft.com/office/drawing/2014/main" id="{00000000-0008-0000-0200-000064010000}"/>
            </a:ext>
          </a:extLst>
        </xdr:cNvPr>
        <xdr:cNvCxnSpPr/>
      </xdr:nvCxnSpPr>
      <xdr:spPr>
        <a:xfrm flipV="1">
          <a:off x="9639300" y="143598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124461</xdr:rowOff>
    </xdr:from>
    <xdr:to>
      <xdr:col>46</xdr:col>
      <xdr:colOff>38100</xdr:colOff>
      <xdr:row>82</xdr:row>
      <xdr:rowOff>54611</xdr:rowOff>
    </xdr:to>
    <xdr:sp macro="" textlink="">
      <xdr:nvSpPr>
        <xdr:cNvPr id="357" name="楕円 356">
          <a:extLst>
            <a:ext uri="{FF2B5EF4-FFF2-40B4-BE49-F238E27FC236}">
              <a16:creationId xmlns="" xmlns:a16="http://schemas.microsoft.com/office/drawing/2014/main" id="{00000000-0008-0000-0200-000065010000}"/>
            </a:ext>
          </a:extLst>
        </xdr:cNvPr>
        <xdr:cNvSpPr/>
      </xdr:nvSpPr>
      <xdr:spPr>
        <a:xfrm>
          <a:off x="8699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3811</xdr:rowOff>
    </xdr:from>
    <xdr:to>
      <xdr:col>50</xdr:col>
      <xdr:colOff>114300</xdr:colOff>
      <xdr:row>83</xdr:row>
      <xdr:rowOff>135255</xdr:rowOff>
    </xdr:to>
    <xdr:cxnSp macro="">
      <xdr:nvCxnSpPr>
        <xdr:cNvPr id="358" name="直線コネクタ 357">
          <a:extLst>
            <a:ext uri="{FF2B5EF4-FFF2-40B4-BE49-F238E27FC236}">
              <a16:creationId xmlns="" xmlns:a16="http://schemas.microsoft.com/office/drawing/2014/main" id="{00000000-0008-0000-0200-000066010000}"/>
            </a:ext>
          </a:extLst>
        </xdr:cNvPr>
        <xdr:cNvCxnSpPr/>
      </xdr:nvCxnSpPr>
      <xdr:spPr>
        <a:xfrm>
          <a:off x="8750300" y="14062711"/>
          <a:ext cx="889000" cy="30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50164</xdr:rowOff>
    </xdr:from>
    <xdr:to>
      <xdr:col>41</xdr:col>
      <xdr:colOff>101600</xdr:colOff>
      <xdr:row>82</xdr:row>
      <xdr:rowOff>151764</xdr:rowOff>
    </xdr:to>
    <xdr:sp macro="" textlink="">
      <xdr:nvSpPr>
        <xdr:cNvPr id="359" name="楕円 358">
          <a:extLst>
            <a:ext uri="{FF2B5EF4-FFF2-40B4-BE49-F238E27FC236}">
              <a16:creationId xmlns="" xmlns:a16="http://schemas.microsoft.com/office/drawing/2014/main" id="{00000000-0008-0000-0200-000067010000}"/>
            </a:ext>
          </a:extLst>
        </xdr:cNvPr>
        <xdr:cNvSpPr/>
      </xdr:nvSpPr>
      <xdr:spPr>
        <a:xfrm>
          <a:off x="7810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3811</xdr:rowOff>
    </xdr:from>
    <xdr:to>
      <xdr:col>45</xdr:col>
      <xdr:colOff>177800</xdr:colOff>
      <xdr:row>82</xdr:row>
      <xdr:rowOff>100964</xdr:rowOff>
    </xdr:to>
    <xdr:cxnSp macro="">
      <xdr:nvCxnSpPr>
        <xdr:cNvPr id="360" name="直線コネクタ 359">
          <a:extLst>
            <a:ext uri="{FF2B5EF4-FFF2-40B4-BE49-F238E27FC236}">
              <a16:creationId xmlns="" xmlns:a16="http://schemas.microsoft.com/office/drawing/2014/main" id="{00000000-0008-0000-0200-000068010000}"/>
            </a:ext>
          </a:extLst>
        </xdr:cNvPr>
        <xdr:cNvCxnSpPr/>
      </xdr:nvCxnSpPr>
      <xdr:spPr>
        <a:xfrm flipV="1">
          <a:off x="7861300" y="14062711"/>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38736</xdr:rowOff>
    </xdr:from>
    <xdr:to>
      <xdr:col>36</xdr:col>
      <xdr:colOff>165100</xdr:colOff>
      <xdr:row>82</xdr:row>
      <xdr:rowOff>140336</xdr:rowOff>
    </xdr:to>
    <xdr:sp macro="" textlink="">
      <xdr:nvSpPr>
        <xdr:cNvPr id="361" name="楕円 360">
          <a:extLst>
            <a:ext uri="{FF2B5EF4-FFF2-40B4-BE49-F238E27FC236}">
              <a16:creationId xmlns="" xmlns:a16="http://schemas.microsoft.com/office/drawing/2014/main" id="{00000000-0008-0000-0200-000069010000}"/>
            </a:ext>
          </a:extLst>
        </xdr:cNvPr>
        <xdr:cNvSpPr/>
      </xdr:nvSpPr>
      <xdr:spPr>
        <a:xfrm>
          <a:off x="6921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89536</xdr:rowOff>
    </xdr:from>
    <xdr:to>
      <xdr:col>41</xdr:col>
      <xdr:colOff>50800</xdr:colOff>
      <xdr:row>82</xdr:row>
      <xdr:rowOff>100964</xdr:rowOff>
    </xdr:to>
    <xdr:cxnSp macro="">
      <xdr:nvCxnSpPr>
        <xdr:cNvPr id="362" name="直線コネクタ 361">
          <a:extLst>
            <a:ext uri="{FF2B5EF4-FFF2-40B4-BE49-F238E27FC236}">
              <a16:creationId xmlns="" xmlns:a16="http://schemas.microsoft.com/office/drawing/2014/main" id="{00000000-0008-0000-0200-00006A010000}"/>
            </a:ext>
          </a:extLst>
        </xdr:cNvPr>
        <xdr:cNvCxnSpPr/>
      </xdr:nvCxnSpPr>
      <xdr:spPr>
        <a:xfrm>
          <a:off x="6972300" y="141484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a:extLst>
            <a:ext uri="{FF2B5EF4-FFF2-40B4-BE49-F238E27FC236}">
              <a16:creationId xmlns="" xmlns:a16="http://schemas.microsoft.com/office/drawing/2014/main" id="{00000000-0008-0000-0200-00006B010000}"/>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a:extLst>
            <a:ext uri="{FF2B5EF4-FFF2-40B4-BE49-F238E27FC236}">
              <a16:creationId xmlns="" xmlns:a16="http://schemas.microsoft.com/office/drawing/2014/main" id="{00000000-0008-0000-0200-00006C010000}"/>
            </a:ext>
          </a:extLst>
        </xdr:cNvPr>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5" name="n_3aveValue【福祉施設】&#10;一人当たり面積">
          <a:extLst>
            <a:ext uri="{FF2B5EF4-FFF2-40B4-BE49-F238E27FC236}">
              <a16:creationId xmlns="" xmlns:a16="http://schemas.microsoft.com/office/drawing/2014/main" id="{00000000-0008-0000-0200-00006D010000}"/>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6" name="n_4aveValue【福祉施設】&#10;一人当たり面積">
          <a:extLst>
            <a:ext uri="{FF2B5EF4-FFF2-40B4-BE49-F238E27FC236}">
              <a16:creationId xmlns="" xmlns:a16="http://schemas.microsoft.com/office/drawing/2014/main" id="{00000000-0008-0000-0200-00006E010000}"/>
            </a:ext>
          </a:extLst>
        </xdr:cNvPr>
        <xdr:cNvSpPr txBox="1"/>
      </xdr:nvSpPr>
      <xdr:spPr>
        <a:xfrm>
          <a:off x="6737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5732</xdr:rowOff>
    </xdr:from>
    <xdr:ext cx="469744" cy="259045"/>
    <xdr:sp macro="" textlink="">
      <xdr:nvSpPr>
        <xdr:cNvPr id="367" name="n_1mainValue【福祉施設】&#10;一人当たり面積">
          <a:extLst>
            <a:ext uri="{FF2B5EF4-FFF2-40B4-BE49-F238E27FC236}">
              <a16:creationId xmlns="" xmlns:a16="http://schemas.microsoft.com/office/drawing/2014/main" id="{00000000-0008-0000-0200-00006F010000}"/>
            </a:ext>
          </a:extLst>
        </xdr:cNvPr>
        <xdr:cNvSpPr txBox="1"/>
      </xdr:nvSpPr>
      <xdr:spPr>
        <a:xfrm>
          <a:off x="939172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71138</xdr:rowOff>
    </xdr:from>
    <xdr:ext cx="469744" cy="259045"/>
    <xdr:sp macro="" textlink="">
      <xdr:nvSpPr>
        <xdr:cNvPr id="368" name="n_2mainValue【福祉施設】&#10;一人当たり面積">
          <a:extLst>
            <a:ext uri="{FF2B5EF4-FFF2-40B4-BE49-F238E27FC236}">
              <a16:creationId xmlns="" xmlns:a16="http://schemas.microsoft.com/office/drawing/2014/main" id="{00000000-0008-0000-0200-000070010000}"/>
            </a:ext>
          </a:extLst>
        </xdr:cNvPr>
        <xdr:cNvSpPr txBox="1"/>
      </xdr:nvSpPr>
      <xdr:spPr>
        <a:xfrm>
          <a:off x="85154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168291</xdr:rowOff>
    </xdr:from>
    <xdr:ext cx="469744" cy="259045"/>
    <xdr:sp macro="" textlink="">
      <xdr:nvSpPr>
        <xdr:cNvPr id="369" name="n_3mainValue【福祉施設】&#10;一人当たり面積">
          <a:extLst>
            <a:ext uri="{FF2B5EF4-FFF2-40B4-BE49-F238E27FC236}">
              <a16:creationId xmlns="" xmlns:a16="http://schemas.microsoft.com/office/drawing/2014/main" id="{00000000-0008-0000-0200-000071010000}"/>
            </a:ext>
          </a:extLst>
        </xdr:cNvPr>
        <xdr:cNvSpPr txBox="1"/>
      </xdr:nvSpPr>
      <xdr:spPr>
        <a:xfrm>
          <a:off x="7626427" y="1388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156863</xdr:rowOff>
    </xdr:from>
    <xdr:ext cx="469744" cy="259045"/>
    <xdr:sp macro="" textlink="">
      <xdr:nvSpPr>
        <xdr:cNvPr id="370" name="n_4mainValue【福祉施設】&#10;一人当たり面積">
          <a:extLst>
            <a:ext uri="{FF2B5EF4-FFF2-40B4-BE49-F238E27FC236}">
              <a16:creationId xmlns="" xmlns:a16="http://schemas.microsoft.com/office/drawing/2014/main" id="{00000000-0008-0000-0200-000072010000}"/>
            </a:ext>
          </a:extLst>
        </xdr:cNvPr>
        <xdr:cNvSpPr txBox="1"/>
      </xdr:nvSpPr>
      <xdr:spPr>
        <a:xfrm>
          <a:off x="6737427" y="138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 xmlns:a16="http://schemas.microsoft.com/office/drawing/2014/main" id="{00000000-0008-0000-0200-00007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 xmlns:a16="http://schemas.microsoft.com/office/drawing/2014/main" id="{00000000-0008-0000-0200-00007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 xmlns:a16="http://schemas.microsoft.com/office/drawing/2014/main" id="{00000000-0008-0000-0200-00007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 xmlns:a16="http://schemas.microsoft.com/office/drawing/2014/main" id="{00000000-0008-0000-0200-00007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 xmlns:a16="http://schemas.microsoft.com/office/drawing/2014/main" id="{00000000-0008-0000-0200-00007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 xmlns:a16="http://schemas.microsoft.com/office/drawing/2014/main" id="{00000000-0008-0000-0200-00007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 xmlns:a16="http://schemas.microsoft.com/office/drawing/2014/main" id="{00000000-0008-0000-0200-00007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 xmlns:a16="http://schemas.microsoft.com/office/drawing/2014/main" id="{00000000-0008-0000-0200-00007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 xmlns:a16="http://schemas.microsoft.com/office/drawing/2014/main" id="{00000000-0008-0000-0200-00007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 xmlns:a16="http://schemas.microsoft.com/office/drawing/2014/main" id="{00000000-0008-0000-0200-00007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 xmlns:a16="http://schemas.microsoft.com/office/drawing/2014/main" id="{00000000-0008-0000-0200-00007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 xmlns:a16="http://schemas.microsoft.com/office/drawing/2014/main" id="{00000000-0008-0000-0200-00007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 xmlns:a16="http://schemas.microsoft.com/office/drawing/2014/main" id="{00000000-0008-0000-0200-00007F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 xmlns:a16="http://schemas.microsoft.com/office/drawing/2014/main" id="{00000000-0008-0000-0200-00008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 xmlns:a16="http://schemas.microsoft.com/office/drawing/2014/main" id="{00000000-0008-0000-0200-00008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 xmlns:a16="http://schemas.microsoft.com/office/drawing/2014/main" id="{00000000-0008-0000-0200-00008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 xmlns:a16="http://schemas.microsoft.com/office/drawing/2014/main" id="{00000000-0008-0000-0200-00008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 xmlns:a16="http://schemas.microsoft.com/office/drawing/2014/main" id="{00000000-0008-0000-0200-00008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 xmlns:a16="http://schemas.microsoft.com/office/drawing/2014/main" id="{00000000-0008-0000-0200-00008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 xmlns:a16="http://schemas.microsoft.com/office/drawing/2014/main" id="{00000000-0008-0000-0200-00008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 xmlns:a16="http://schemas.microsoft.com/office/drawing/2014/main" id="{00000000-0008-0000-0200-00008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 xmlns:a16="http://schemas.microsoft.com/office/drawing/2014/main" id="{00000000-0008-0000-0200-00008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 xmlns:a16="http://schemas.microsoft.com/office/drawing/2014/main" id="{00000000-0008-0000-0200-000089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 xmlns:a16="http://schemas.microsoft.com/office/drawing/2014/main" id="{00000000-0008-0000-0200-00008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 xmlns:a16="http://schemas.microsoft.com/office/drawing/2014/main" id="{00000000-0008-0000-0200-00008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a:extLst>
            <a:ext uri="{FF2B5EF4-FFF2-40B4-BE49-F238E27FC236}">
              <a16:creationId xmlns="" xmlns:a16="http://schemas.microsoft.com/office/drawing/2014/main" id="{00000000-0008-0000-0200-00008C010000}"/>
            </a:ext>
          </a:extLst>
        </xdr:cNvPr>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a:extLst>
            <a:ext uri="{FF2B5EF4-FFF2-40B4-BE49-F238E27FC236}">
              <a16:creationId xmlns="" xmlns:a16="http://schemas.microsoft.com/office/drawing/2014/main" id="{00000000-0008-0000-0200-00008D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a:extLst>
            <a:ext uri="{FF2B5EF4-FFF2-40B4-BE49-F238E27FC236}">
              <a16:creationId xmlns="" xmlns:a16="http://schemas.microsoft.com/office/drawing/2014/main" id="{00000000-0008-0000-0200-00008E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a:extLst>
            <a:ext uri="{FF2B5EF4-FFF2-40B4-BE49-F238E27FC236}">
              <a16:creationId xmlns="" xmlns:a16="http://schemas.microsoft.com/office/drawing/2014/main" id="{00000000-0008-0000-0200-00008F010000}"/>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a:extLst>
            <a:ext uri="{FF2B5EF4-FFF2-40B4-BE49-F238E27FC236}">
              <a16:creationId xmlns="" xmlns:a16="http://schemas.microsoft.com/office/drawing/2014/main" id="{00000000-0008-0000-0200-000090010000}"/>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a:extLst>
            <a:ext uri="{FF2B5EF4-FFF2-40B4-BE49-F238E27FC236}">
              <a16:creationId xmlns="" xmlns:a16="http://schemas.microsoft.com/office/drawing/2014/main" id="{00000000-0008-0000-0200-000091010000}"/>
            </a:ext>
          </a:extLst>
        </xdr:cNvPr>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a:extLst>
            <a:ext uri="{FF2B5EF4-FFF2-40B4-BE49-F238E27FC236}">
              <a16:creationId xmlns="" xmlns:a16="http://schemas.microsoft.com/office/drawing/2014/main" id="{00000000-0008-0000-0200-000092010000}"/>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a:extLst>
            <a:ext uri="{FF2B5EF4-FFF2-40B4-BE49-F238E27FC236}">
              <a16:creationId xmlns="" xmlns:a16="http://schemas.microsoft.com/office/drawing/2014/main" id="{00000000-0008-0000-0200-000093010000}"/>
            </a:ext>
          </a:extLst>
        </xdr:cNvPr>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a:extLst>
            <a:ext uri="{FF2B5EF4-FFF2-40B4-BE49-F238E27FC236}">
              <a16:creationId xmlns="" xmlns:a16="http://schemas.microsoft.com/office/drawing/2014/main" id="{00000000-0008-0000-0200-000094010000}"/>
            </a:ext>
          </a:extLst>
        </xdr:cNvPr>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a:extLst>
            <a:ext uri="{FF2B5EF4-FFF2-40B4-BE49-F238E27FC236}">
              <a16:creationId xmlns="" xmlns:a16="http://schemas.microsoft.com/office/drawing/2014/main" id="{00000000-0008-0000-0200-000095010000}"/>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a:extLst>
            <a:ext uri="{FF2B5EF4-FFF2-40B4-BE49-F238E27FC236}">
              <a16:creationId xmlns="" xmlns:a16="http://schemas.microsoft.com/office/drawing/2014/main" id="{00000000-0008-0000-0200-000096010000}"/>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 xmlns:a16="http://schemas.microsoft.com/office/drawing/2014/main" id="{00000000-0008-0000-0200-00009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 xmlns:a16="http://schemas.microsoft.com/office/drawing/2014/main" id="{00000000-0008-0000-0200-00009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 xmlns:a16="http://schemas.microsoft.com/office/drawing/2014/main" id="{00000000-0008-0000-0200-00009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 xmlns:a16="http://schemas.microsoft.com/office/drawing/2014/main" id="{00000000-0008-0000-0200-00009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 xmlns:a16="http://schemas.microsoft.com/office/drawing/2014/main" id="{00000000-0008-0000-0200-00009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36830</xdr:rowOff>
    </xdr:from>
    <xdr:to>
      <xdr:col>24</xdr:col>
      <xdr:colOff>114300</xdr:colOff>
      <xdr:row>108</xdr:row>
      <xdr:rowOff>138430</xdr:rowOff>
    </xdr:to>
    <xdr:sp macro="" textlink="">
      <xdr:nvSpPr>
        <xdr:cNvPr id="412" name="楕円 411">
          <a:extLst>
            <a:ext uri="{FF2B5EF4-FFF2-40B4-BE49-F238E27FC236}">
              <a16:creationId xmlns="" xmlns:a16="http://schemas.microsoft.com/office/drawing/2014/main" id="{00000000-0008-0000-0200-00009C010000}"/>
            </a:ext>
          </a:extLst>
        </xdr:cNvPr>
        <xdr:cNvSpPr/>
      </xdr:nvSpPr>
      <xdr:spPr>
        <a:xfrm>
          <a:off x="4584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123207</xdr:rowOff>
    </xdr:from>
    <xdr:ext cx="405111" cy="259045"/>
    <xdr:sp macro="" textlink="">
      <xdr:nvSpPr>
        <xdr:cNvPr id="413" name="【市民会館】&#10;有形固定資産減価償却率該当値テキスト">
          <a:extLst>
            <a:ext uri="{FF2B5EF4-FFF2-40B4-BE49-F238E27FC236}">
              <a16:creationId xmlns="" xmlns:a16="http://schemas.microsoft.com/office/drawing/2014/main" id="{00000000-0008-0000-0200-00009D010000}"/>
            </a:ext>
          </a:extLst>
        </xdr:cNvPr>
        <xdr:cNvSpPr txBox="1"/>
      </xdr:nvSpPr>
      <xdr:spPr>
        <a:xfrm>
          <a:off x="4673600" y="184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4173</xdr:rowOff>
    </xdr:from>
    <xdr:to>
      <xdr:col>20</xdr:col>
      <xdr:colOff>38100</xdr:colOff>
      <xdr:row>108</xdr:row>
      <xdr:rowOff>105773</xdr:rowOff>
    </xdr:to>
    <xdr:sp macro="" textlink="">
      <xdr:nvSpPr>
        <xdr:cNvPr id="414" name="楕円 413">
          <a:extLst>
            <a:ext uri="{FF2B5EF4-FFF2-40B4-BE49-F238E27FC236}">
              <a16:creationId xmlns="" xmlns:a16="http://schemas.microsoft.com/office/drawing/2014/main" id="{00000000-0008-0000-0200-00009E010000}"/>
            </a:ext>
          </a:extLst>
        </xdr:cNvPr>
        <xdr:cNvSpPr/>
      </xdr:nvSpPr>
      <xdr:spPr>
        <a:xfrm>
          <a:off x="37465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54973</xdr:rowOff>
    </xdr:from>
    <xdr:to>
      <xdr:col>24</xdr:col>
      <xdr:colOff>63500</xdr:colOff>
      <xdr:row>108</xdr:row>
      <xdr:rowOff>87630</xdr:rowOff>
    </xdr:to>
    <xdr:cxnSp macro="">
      <xdr:nvCxnSpPr>
        <xdr:cNvPr id="415" name="直線コネクタ 414">
          <a:extLst>
            <a:ext uri="{FF2B5EF4-FFF2-40B4-BE49-F238E27FC236}">
              <a16:creationId xmlns="" xmlns:a16="http://schemas.microsoft.com/office/drawing/2014/main" id="{00000000-0008-0000-0200-00009F010000}"/>
            </a:ext>
          </a:extLst>
        </xdr:cNvPr>
        <xdr:cNvCxnSpPr/>
      </xdr:nvCxnSpPr>
      <xdr:spPr>
        <a:xfrm>
          <a:off x="3797300" y="185715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141332</xdr:rowOff>
    </xdr:from>
    <xdr:to>
      <xdr:col>15</xdr:col>
      <xdr:colOff>101600</xdr:colOff>
      <xdr:row>108</xdr:row>
      <xdr:rowOff>71482</xdr:rowOff>
    </xdr:to>
    <xdr:sp macro="" textlink="">
      <xdr:nvSpPr>
        <xdr:cNvPr id="416" name="楕円 415">
          <a:extLst>
            <a:ext uri="{FF2B5EF4-FFF2-40B4-BE49-F238E27FC236}">
              <a16:creationId xmlns="" xmlns:a16="http://schemas.microsoft.com/office/drawing/2014/main" id="{00000000-0008-0000-0200-0000A0010000}"/>
            </a:ext>
          </a:extLst>
        </xdr:cNvPr>
        <xdr:cNvSpPr/>
      </xdr:nvSpPr>
      <xdr:spPr>
        <a:xfrm>
          <a:off x="2857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20682</xdr:rowOff>
    </xdr:from>
    <xdr:to>
      <xdr:col>19</xdr:col>
      <xdr:colOff>177800</xdr:colOff>
      <xdr:row>108</xdr:row>
      <xdr:rowOff>54973</xdr:rowOff>
    </xdr:to>
    <xdr:cxnSp macro="">
      <xdr:nvCxnSpPr>
        <xdr:cNvPr id="417" name="直線コネクタ 416">
          <a:extLst>
            <a:ext uri="{FF2B5EF4-FFF2-40B4-BE49-F238E27FC236}">
              <a16:creationId xmlns="" xmlns:a16="http://schemas.microsoft.com/office/drawing/2014/main" id="{00000000-0008-0000-0200-0000A1010000}"/>
            </a:ext>
          </a:extLst>
        </xdr:cNvPr>
        <xdr:cNvCxnSpPr/>
      </xdr:nvCxnSpPr>
      <xdr:spPr>
        <a:xfrm>
          <a:off x="2908300" y="185372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84182</xdr:rowOff>
    </xdr:from>
    <xdr:to>
      <xdr:col>10</xdr:col>
      <xdr:colOff>165100</xdr:colOff>
      <xdr:row>108</xdr:row>
      <xdr:rowOff>14332</xdr:rowOff>
    </xdr:to>
    <xdr:sp macro="" textlink="">
      <xdr:nvSpPr>
        <xdr:cNvPr id="418" name="楕円 417">
          <a:extLst>
            <a:ext uri="{FF2B5EF4-FFF2-40B4-BE49-F238E27FC236}">
              <a16:creationId xmlns="" xmlns:a16="http://schemas.microsoft.com/office/drawing/2014/main" id="{00000000-0008-0000-0200-0000A2010000}"/>
            </a:ext>
          </a:extLst>
        </xdr:cNvPr>
        <xdr:cNvSpPr/>
      </xdr:nvSpPr>
      <xdr:spPr>
        <a:xfrm>
          <a:off x="1968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134982</xdr:rowOff>
    </xdr:from>
    <xdr:to>
      <xdr:col>15</xdr:col>
      <xdr:colOff>50800</xdr:colOff>
      <xdr:row>108</xdr:row>
      <xdr:rowOff>20682</xdr:rowOff>
    </xdr:to>
    <xdr:cxnSp macro="">
      <xdr:nvCxnSpPr>
        <xdr:cNvPr id="419" name="直線コネクタ 418">
          <a:extLst>
            <a:ext uri="{FF2B5EF4-FFF2-40B4-BE49-F238E27FC236}">
              <a16:creationId xmlns="" xmlns:a16="http://schemas.microsoft.com/office/drawing/2014/main" id="{00000000-0008-0000-0200-0000A3010000}"/>
            </a:ext>
          </a:extLst>
        </xdr:cNvPr>
        <xdr:cNvCxnSpPr/>
      </xdr:nvCxnSpPr>
      <xdr:spPr>
        <a:xfrm>
          <a:off x="2019300" y="184801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151130</xdr:rowOff>
    </xdr:from>
    <xdr:to>
      <xdr:col>6</xdr:col>
      <xdr:colOff>38100</xdr:colOff>
      <xdr:row>107</xdr:row>
      <xdr:rowOff>81280</xdr:rowOff>
    </xdr:to>
    <xdr:sp macro="" textlink="">
      <xdr:nvSpPr>
        <xdr:cNvPr id="420" name="楕円 419">
          <a:extLst>
            <a:ext uri="{FF2B5EF4-FFF2-40B4-BE49-F238E27FC236}">
              <a16:creationId xmlns="" xmlns:a16="http://schemas.microsoft.com/office/drawing/2014/main" id="{00000000-0008-0000-0200-0000A4010000}"/>
            </a:ext>
          </a:extLst>
        </xdr:cNvPr>
        <xdr:cNvSpPr/>
      </xdr:nvSpPr>
      <xdr:spPr>
        <a:xfrm>
          <a:off x="1079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30480</xdr:rowOff>
    </xdr:from>
    <xdr:to>
      <xdr:col>10</xdr:col>
      <xdr:colOff>114300</xdr:colOff>
      <xdr:row>107</xdr:row>
      <xdr:rowOff>134982</xdr:rowOff>
    </xdr:to>
    <xdr:cxnSp macro="">
      <xdr:nvCxnSpPr>
        <xdr:cNvPr id="421" name="直線コネクタ 420">
          <a:extLst>
            <a:ext uri="{FF2B5EF4-FFF2-40B4-BE49-F238E27FC236}">
              <a16:creationId xmlns="" xmlns:a16="http://schemas.microsoft.com/office/drawing/2014/main" id="{00000000-0008-0000-0200-0000A5010000}"/>
            </a:ext>
          </a:extLst>
        </xdr:cNvPr>
        <xdr:cNvCxnSpPr/>
      </xdr:nvCxnSpPr>
      <xdr:spPr>
        <a:xfrm>
          <a:off x="1130300" y="18375630"/>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2" name="n_1aveValue【市民会館】&#10;有形固定資産減価償却率">
          <a:extLst>
            <a:ext uri="{FF2B5EF4-FFF2-40B4-BE49-F238E27FC236}">
              <a16:creationId xmlns="" xmlns:a16="http://schemas.microsoft.com/office/drawing/2014/main" id="{00000000-0008-0000-0200-0000A6010000}"/>
            </a:ext>
          </a:extLst>
        </xdr:cNvPr>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a:extLst>
            <a:ext uri="{FF2B5EF4-FFF2-40B4-BE49-F238E27FC236}">
              <a16:creationId xmlns="" xmlns:a16="http://schemas.microsoft.com/office/drawing/2014/main" id="{00000000-0008-0000-0200-0000A7010000}"/>
            </a:ext>
          </a:extLst>
        </xdr:cNvPr>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a:extLst>
            <a:ext uri="{FF2B5EF4-FFF2-40B4-BE49-F238E27FC236}">
              <a16:creationId xmlns="" xmlns:a16="http://schemas.microsoft.com/office/drawing/2014/main" id="{00000000-0008-0000-0200-0000A8010000}"/>
            </a:ext>
          </a:extLst>
        </xdr:cNvPr>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a:extLst>
            <a:ext uri="{FF2B5EF4-FFF2-40B4-BE49-F238E27FC236}">
              <a16:creationId xmlns="" xmlns:a16="http://schemas.microsoft.com/office/drawing/2014/main" id="{00000000-0008-0000-0200-0000A9010000}"/>
            </a:ext>
          </a:extLst>
        </xdr:cNvPr>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96900</xdr:rowOff>
    </xdr:from>
    <xdr:ext cx="405111" cy="259045"/>
    <xdr:sp macro="" textlink="">
      <xdr:nvSpPr>
        <xdr:cNvPr id="426" name="n_1mainValue【市民会館】&#10;有形固定資産減価償却率">
          <a:extLst>
            <a:ext uri="{FF2B5EF4-FFF2-40B4-BE49-F238E27FC236}">
              <a16:creationId xmlns="" xmlns:a16="http://schemas.microsoft.com/office/drawing/2014/main" id="{00000000-0008-0000-0200-0000AA010000}"/>
            </a:ext>
          </a:extLst>
        </xdr:cNvPr>
        <xdr:cNvSpPr txBox="1"/>
      </xdr:nvSpPr>
      <xdr:spPr>
        <a:xfrm>
          <a:off x="3582044" y="1861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62609</xdr:rowOff>
    </xdr:from>
    <xdr:ext cx="405111" cy="259045"/>
    <xdr:sp macro="" textlink="">
      <xdr:nvSpPr>
        <xdr:cNvPr id="427" name="n_2mainValue【市民会館】&#10;有形固定資産減価償却率">
          <a:extLst>
            <a:ext uri="{FF2B5EF4-FFF2-40B4-BE49-F238E27FC236}">
              <a16:creationId xmlns="" xmlns:a16="http://schemas.microsoft.com/office/drawing/2014/main" id="{00000000-0008-0000-0200-0000AB010000}"/>
            </a:ext>
          </a:extLst>
        </xdr:cNvPr>
        <xdr:cNvSpPr txBox="1"/>
      </xdr:nvSpPr>
      <xdr:spPr>
        <a:xfrm>
          <a:off x="2705744" y="1857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5459</xdr:rowOff>
    </xdr:from>
    <xdr:ext cx="405111" cy="259045"/>
    <xdr:sp macro="" textlink="">
      <xdr:nvSpPr>
        <xdr:cNvPr id="428" name="n_3mainValue【市民会館】&#10;有形固定資産減価償却率">
          <a:extLst>
            <a:ext uri="{FF2B5EF4-FFF2-40B4-BE49-F238E27FC236}">
              <a16:creationId xmlns="" xmlns:a16="http://schemas.microsoft.com/office/drawing/2014/main" id="{00000000-0008-0000-0200-0000AC010000}"/>
            </a:ext>
          </a:extLst>
        </xdr:cNvPr>
        <xdr:cNvSpPr txBox="1"/>
      </xdr:nvSpPr>
      <xdr:spPr>
        <a:xfrm>
          <a:off x="1816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72407</xdr:rowOff>
    </xdr:from>
    <xdr:ext cx="405111" cy="259045"/>
    <xdr:sp macro="" textlink="">
      <xdr:nvSpPr>
        <xdr:cNvPr id="429" name="n_4mainValue【市民会館】&#10;有形固定資産減価償却率">
          <a:extLst>
            <a:ext uri="{FF2B5EF4-FFF2-40B4-BE49-F238E27FC236}">
              <a16:creationId xmlns="" xmlns:a16="http://schemas.microsoft.com/office/drawing/2014/main" id="{00000000-0008-0000-0200-0000AD010000}"/>
            </a:ext>
          </a:extLst>
        </xdr:cNvPr>
        <xdr:cNvSpPr txBox="1"/>
      </xdr:nvSpPr>
      <xdr:spPr>
        <a:xfrm>
          <a:off x="927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 xmlns:a16="http://schemas.microsoft.com/office/drawing/2014/main" id="{00000000-0008-0000-0200-0000A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 xmlns:a16="http://schemas.microsoft.com/office/drawing/2014/main" id="{00000000-0008-0000-0200-0000A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 xmlns:a16="http://schemas.microsoft.com/office/drawing/2014/main" id="{00000000-0008-0000-0200-0000B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 xmlns:a16="http://schemas.microsoft.com/office/drawing/2014/main" id="{00000000-0008-0000-0200-0000B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 xmlns:a16="http://schemas.microsoft.com/office/drawing/2014/main" id="{00000000-0008-0000-0200-0000B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 xmlns:a16="http://schemas.microsoft.com/office/drawing/2014/main" id="{00000000-0008-0000-0200-0000B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 xmlns:a16="http://schemas.microsoft.com/office/drawing/2014/main" id="{00000000-0008-0000-0200-0000B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 xmlns:a16="http://schemas.microsoft.com/office/drawing/2014/main" id="{00000000-0008-0000-0200-0000B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 xmlns:a16="http://schemas.microsoft.com/office/drawing/2014/main" id="{00000000-0008-0000-0200-0000B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 xmlns:a16="http://schemas.microsoft.com/office/drawing/2014/main" id="{00000000-0008-0000-0200-0000B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 xmlns:a16="http://schemas.microsoft.com/office/drawing/2014/main" id="{00000000-0008-0000-0200-0000B8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 xmlns:a16="http://schemas.microsoft.com/office/drawing/2014/main" id="{00000000-0008-0000-0200-0000B9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 xmlns:a16="http://schemas.microsoft.com/office/drawing/2014/main" id="{00000000-0008-0000-0200-0000BA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 xmlns:a16="http://schemas.microsoft.com/office/drawing/2014/main" id="{00000000-0008-0000-0200-0000BB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 xmlns:a16="http://schemas.microsoft.com/office/drawing/2014/main" id="{00000000-0008-0000-0200-0000BC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 xmlns:a16="http://schemas.microsoft.com/office/drawing/2014/main" id="{00000000-0008-0000-0200-0000BD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 xmlns:a16="http://schemas.microsoft.com/office/drawing/2014/main" id="{00000000-0008-0000-0200-0000BE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 xmlns:a16="http://schemas.microsoft.com/office/drawing/2014/main" id="{00000000-0008-0000-0200-0000BF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 xmlns:a16="http://schemas.microsoft.com/office/drawing/2014/main" id="{00000000-0008-0000-0200-0000C0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 xmlns:a16="http://schemas.microsoft.com/office/drawing/2014/main" id="{00000000-0008-0000-0200-0000C1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 xmlns:a16="http://schemas.microsoft.com/office/drawing/2014/main" id="{00000000-0008-0000-0200-0000C2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 xmlns:a16="http://schemas.microsoft.com/office/drawing/2014/main" id="{00000000-0008-0000-0200-0000C3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 xmlns:a16="http://schemas.microsoft.com/office/drawing/2014/main" id="{00000000-0008-0000-02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 xmlns:a16="http://schemas.microsoft.com/office/drawing/2014/main" id="{00000000-0008-0000-02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 xmlns:a16="http://schemas.microsoft.com/office/drawing/2014/main" id="{00000000-0008-0000-02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a:extLst>
            <a:ext uri="{FF2B5EF4-FFF2-40B4-BE49-F238E27FC236}">
              <a16:creationId xmlns="" xmlns:a16="http://schemas.microsoft.com/office/drawing/2014/main" id="{00000000-0008-0000-0200-0000C7010000}"/>
            </a:ext>
          </a:extLst>
        </xdr:cNvPr>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a:extLst>
            <a:ext uri="{FF2B5EF4-FFF2-40B4-BE49-F238E27FC236}">
              <a16:creationId xmlns="" xmlns:a16="http://schemas.microsoft.com/office/drawing/2014/main" id="{00000000-0008-0000-0200-0000C8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a:extLst>
            <a:ext uri="{FF2B5EF4-FFF2-40B4-BE49-F238E27FC236}">
              <a16:creationId xmlns="" xmlns:a16="http://schemas.microsoft.com/office/drawing/2014/main" id="{00000000-0008-0000-0200-0000C9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a:extLst>
            <a:ext uri="{FF2B5EF4-FFF2-40B4-BE49-F238E27FC236}">
              <a16:creationId xmlns="" xmlns:a16="http://schemas.microsoft.com/office/drawing/2014/main" id="{00000000-0008-0000-0200-0000CA010000}"/>
            </a:ext>
          </a:extLst>
        </xdr:cNvPr>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a:extLst>
            <a:ext uri="{FF2B5EF4-FFF2-40B4-BE49-F238E27FC236}">
              <a16:creationId xmlns="" xmlns:a16="http://schemas.microsoft.com/office/drawing/2014/main" id="{00000000-0008-0000-0200-0000CB010000}"/>
            </a:ext>
          </a:extLst>
        </xdr:cNvPr>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0" name="【市民会館】&#10;一人当たり面積平均値テキスト">
          <a:extLst>
            <a:ext uri="{FF2B5EF4-FFF2-40B4-BE49-F238E27FC236}">
              <a16:creationId xmlns="" xmlns:a16="http://schemas.microsoft.com/office/drawing/2014/main" id="{00000000-0008-0000-0200-0000CC010000}"/>
            </a:ext>
          </a:extLst>
        </xdr:cNvPr>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a:extLst>
            <a:ext uri="{FF2B5EF4-FFF2-40B4-BE49-F238E27FC236}">
              <a16:creationId xmlns="" xmlns:a16="http://schemas.microsoft.com/office/drawing/2014/main" id="{00000000-0008-0000-0200-0000CD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a:extLst>
            <a:ext uri="{FF2B5EF4-FFF2-40B4-BE49-F238E27FC236}">
              <a16:creationId xmlns="" xmlns:a16="http://schemas.microsoft.com/office/drawing/2014/main" id="{00000000-0008-0000-0200-0000CE010000}"/>
            </a:ext>
          </a:extLst>
        </xdr:cNvPr>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a:extLst>
            <a:ext uri="{FF2B5EF4-FFF2-40B4-BE49-F238E27FC236}">
              <a16:creationId xmlns="" xmlns:a16="http://schemas.microsoft.com/office/drawing/2014/main" id="{00000000-0008-0000-0200-0000CF010000}"/>
            </a:ext>
          </a:extLst>
        </xdr:cNvPr>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a:extLst>
            <a:ext uri="{FF2B5EF4-FFF2-40B4-BE49-F238E27FC236}">
              <a16:creationId xmlns="" xmlns:a16="http://schemas.microsoft.com/office/drawing/2014/main" id="{00000000-0008-0000-0200-0000D0010000}"/>
            </a:ext>
          </a:extLst>
        </xdr:cNvPr>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a:extLst>
            <a:ext uri="{FF2B5EF4-FFF2-40B4-BE49-F238E27FC236}">
              <a16:creationId xmlns="" xmlns:a16="http://schemas.microsoft.com/office/drawing/2014/main" id="{00000000-0008-0000-0200-0000D1010000}"/>
            </a:ext>
          </a:extLst>
        </xdr:cNvPr>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 xmlns:a16="http://schemas.microsoft.com/office/drawing/2014/main" id="{00000000-0008-0000-02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 xmlns:a16="http://schemas.microsoft.com/office/drawing/2014/main" id="{00000000-0008-0000-02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 xmlns:a16="http://schemas.microsoft.com/office/drawing/2014/main" id="{00000000-0008-0000-02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 xmlns:a16="http://schemas.microsoft.com/office/drawing/2014/main" id="{00000000-0008-0000-02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 xmlns:a16="http://schemas.microsoft.com/office/drawing/2014/main" id="{00000000-0008-0000-02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12337</xdr:rowOff>
    </xdr:from>
    <xdr:to>
      <xdr:col>55</xdr:col>
      <xdr:colOff>50800</xdr:colOff>
      <xdr:row>106</xdr:row>
      <xdr:rowOff>113937</xdr:rowOff>
    </xdr:to>
    <xdr:sp macro="" textlink="">
      <xdr:nvSpPr>
        <xdr:cNvPr id="471" name="楕円 470">
          <a:extLst>
            <a:ext uri="{FF2B5EF4-FFF2-40B4-BE49-F238E27FC236}">
              <a16:creationId xmlns="" xmlns:a16="http://schemas.microsoft.com/office/drawing/2014/main" id="{00000000-0008-0000-0200-0000D7010000}"/>
            </a:ext>
          </a:extLst>
        </xdr:cNvPr>
        <xdr:cNvSpPr/>
      </xdr:nvSpPr>
      <xdr:spPr>
        <a:xfrm>
          <a:off x="104267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35214</xdr:rowOff>
    </xdr:from>
    <xdr:ext cx="469744" cy="259045"/>
    <xdr:sp macro="" textlink="">
      <xdr:nvSpPr>
        <xdr:cNvPr id="472" name="【市民会館】&#10;一人当たり面積該当値テキスト">
          <a:extLst>
            <a:ext uri="{FF2B5EF4-FFF2-40B4-BE49-F238E27FC236}">
              <a16:creationId xmlns="" xmlns:a16="http://schemas.microsoft.com/office/drawing/2014/main" id="{00000000-0008-0000-0200-0000D8010000}"/>
            </a:ext>
          </a:extLst>
        </xdr:cNvPr>
        <xdr:cNvSpPr txBox="1"/>
      </xdr:nvSpPr>
      <xdr:spPr>
        <a:xfrm>
          <a:off x="10515600" y="1803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18869</xdr:rowOff>
    </xdr:from>
    <xdr:to>
      <xdr:col>50</xdr:col>
      <xdr:colOff>165100</xdr:colOff>
      <xdr:row>106</xdr:row>
      <xdr:rowOff>120469</xdr:rowOff>
    </xdr:to>
    <xdr:sp macro="" textlink="">
      <xdr:nvSpPr>
        <xdr:cNvPr id="473" name="楕円 472">
          <a:extLst>
            <a:ext uri="{FF2B5EF4-FFF2-40B4-BE49-F238E27FC236}">
              <a16:creationId xmlns="" xmlns:a16="http://schemas.microsoft.com/office/drawing/2014/main" id="{00000000-0008-0000-0200-0000D9010000}"/>
            </a:ext>
          </a:extLst>
        </xdr:cNvPr>
        <xdr:cNvSpPr/>
      </xdr:nvSpPr>
      <xdr:spPr>
        <a:xfrm>
          <a:off x="9588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63137</xdr:rowOff>
    </xdr:from>
    <xdr:to>
      <xdr:col>55</xdr:col>
      <xdr:colOff>0</xdr:colOff>
      <xdr:row>106</xdr:row>
      <xdr:rowOff>69669</xdr:rowOff>
    </xdr:to>
    <xdr:cxnSp macro="">
      <xdr:nvCxnSpPr>
        <xdr:cNvPr id="474" name="直線コネクタ 473">
          <a:extLst>
            <a:ext uri="{FF2B5EF4-FFF2-40B4-BE49-F238E27FC236}">
              <a16:creationId xmlns="" xmlns:a16="http://schemas.microsoft.com/office/drawing/2014/main" id="{00000000-0008-0000-0200-0000DA010000}"/>
            </a:ext>
          </a:extLst>
        </xdr:cNvPr>
        <xdr:cNvCxnSpPr/>
      </xdr:nvCxnSpPr>
      <xdr:spPr>
        <a:xfrm flipV="1">
          <a:off x="9639300" y="182368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35198</xdr:rowOff>
    </xdr:from>
    <xdr:to>
      <xdr:col>46</xdr:col>
      <xdr:colOff>38100</xdr:colOff>
      <xdr:row>106</xdr:row>
      <xdr:rowOff>136798</xdr:rowOff>
    </xdr:to>
    <xdr:sp macro="" textlink="">
      <xdr:nvSpPr>
        <xdr:cNvPr id="475" name="楕円 474">
          <a:extLst>
            <a:ext uri="{FF2B5EF4-FFF2-40B4-BE49-F238E27FC236}">
              <a16:creationId xmlns="" xmlns:a16="http://schemas.microsoft.com/office/drawing/2014/main" id="{00000000-0008-0000-0200-0000DB010000}"/>
            </a:ext>
          </a:extLst>
        </xdr:cNvPr>
        <xdr:cNvSpPr/>
      </xdr:nvSpPr>
      <xdr:spPr>
        <a:xfrm>
          <a:off x="8699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69669</xdr:rowOff>
    </xdr:from>
    <xdr:to>
      <xdr:col>50</xdr:col>
      <xdr:colOff>114300</xdr:colOff>
      <xdr:row>106</xdr:row>
      <xdr:rowOff>85998</xdr:rowOff>
    </xdr:to>
    <xdr:cxnSp macro="">
      <xdr:nvCxnSpPr>
        <xdr:cNvPr id="476" name="直線コネクタ 475">
          <a:extLst>
            <a:ext uri="{FF2B5EF4-FFF2-40B4-BE49-F238E27FC236}">
              <a16:creationId xmlns="" xmlns:a16="http://schemas.microsoft.com/office/drawing/2014/main" id="{00000000-0008-0000-0200-0000DC010000}"/>
            </a:ext>
          </a:extLst>
        </xdr:cNvPr>
        <xdr:cNvCxnSpPr/>
      </xdr:nvCxnSpPr>
      <xdr:spPr>
        <a:xfrm flipV="1">
          <a:off x="8750300" y="1824336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41729</xdr:rowOff>
    </xdr:from>
    <xdr:to>
      <xdr:col>41</xdr:col>
      <xdr:colOff>101600</xdr:colOff>
      <xdr:row>106</xdr:row>
      <xdr:rowOff>143329</xdr:rowOff>
    </xdr:to>
    <xdr:sp macro="" textlink="">
      <xdr:nvSpPr>
        <xdr:cNvPr id="477" name="楕円 476">
          <a:extLst>
            <a:ext uri="{FF2B5EF4-FFF2-40B4-BE49-F238E27FC236}">
              <a16:creationId xmlns="" xmlns:a16="http://schemas.microsoft.com/office/drawing/2014/main" id="{00000000-0008-0000-0200-0000DD010000}"/>
            </a:ext>
          </a:extLst>
        </xdr:cNvPr>
        <xdr:cNvSpPr/>
      </xdr:nvSpPr>
      <xdr:spPr>
        <a:xfrm>
          <a:off x="7810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85998</xdr:rowOff>
    </xdr:from>
    <xdr:to>
      <xdr:col>45</xdr:col>
      <xdr:colOff>177800</xdr:colOff>
      <xdr:row>106</xdr:row>
      <xdr:rowOff>92529</xdr:rowOff>
    </xdr:to>
    <xdr:cxnSp macro="">
      <xdr:nvCxnSpPr>
        <xdr:cNvPr id="478" name="直線コネクタ 477">
          <a:extLst>
            <a:ext uri="{FF2B5EF4-FFF2-40B4-BE49-F238E27FC236}">
              <a16:creationId xmlns="" xmlns:a16="http://schemas.microsoft.com/office/drawing/2014/main" id="{00000000-0008-0000-0200-0000DE010000}"/>
            </a:ext>
          </a:extLst>
        </xdr:cNvPr>
        <xdr:cNvCxnSpPr/>
      </xdr:nvCxnSpPr>
      <xdr:spPr>
        <a:xfrm flipV="1">
          <a:off x="7861300" y="182596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76019</xdr:rowOff>
    </xdr:from>
    <xdr:to>
      <xdr:col>36</xdr:col>
      <xdr:colOff>165100</xdr:colOff>
      <xdr:row>106</xdr:row>
      <xdr:rowOff>6169</xdr:rowOff>
    </xdr:to>
    <xdr:sp macro="" textlink="">
      <xdr:nvSpPr>
        <xdr:cNvPr id="479" name="楕円 478">
          <a:extLst>
            <a:ext uri="{FF2B5EF4-FFF2-40B4-BE49-F238E27FC236}">
              <a16:creationId xmlns="" xmlns:a16="http://schemas.microsoft.com/office/drawing/2014/main" id="{00000000-0008-0000-0200-0000DF010000}"/>
            </a:ext>
          </a:extLst>
        </xdr:cNvPr>
        <xdr:cNvSpPr/>
      </xdr:nvSpPr>
      <xdr:spPr>
        <a:xfrm>
          <a:off x="6921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126819</xdr:rowOff>
    </xdr:from>
    <xdr:to>
      <xdr:col>41</xdr:col>
      <xdr:colOff>50800</xdr:colOff>
      <xdr:row>106</xdr:row>
      <xdr:rowOff>92529</xdr:rowOff>
    </xdr:to>
    <xdr:cxnSp macro="">
      <xdr:nvCxnSpPr>
        <xdr:cNvPr id="480" name="直線コネクタ 479">
          <a:extLst>
            <a:ext uri="{FF2B5EF4-FFF2-40B4-BE49-F238E27FC236}">
              <a16:creationId xmlns="" xmlns:a16="http://schemas.microsoft.com/office/drawing/2014/main" id="{00000000-0008-0000-0200-0000E0010000}"/>
            </a:ext>
          </a:extLst>
        </xdr:cNvPr>
        <xdr:cNvCxnSpPr/>
      </xdr:nvCxnSpPr>
      <xdr:spPr>
        <a:xfrm>
          <a:off x="6972300" y="1812906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8726</xdr:rowOff>
    </xdr:from>
    <xdr:ext cx="469744" cy="259045"/>
    <xdr:sp macro="" textlink="">
      <xdr:nvSpPr>
        <xdr:cNvPr id="481" name="n_1aveValue【市民会館】&#10;一人当たり面積">
          <a:extLst>
            <a:ext uri="{FF2B5EF4-FFF2-40B4-BE49-F238E27FC236}">
              <a16:creationId xmlns="" xmlns:a16="http://schemas.microsoft.com/office/drawing/2014/main" id="{00000000-0008-0000-0200-0000E1010000}"/>
            </a:ext>
          </a:extLst>
        </xdr:cNvPr>
        <xdr:cNvSpPr txBox="1"/>
      </xdr:nvSpPr>
      <xdr:spPr>
        <a:xfrm>
          <a:off x="9391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8726</xdr:rowOff>
    </xdr:from>
    <xdr:ext cx="469744" cy="259045"/>
    <xdr:sp macro="" textlink="">
      <xdr:nvSpPr>
        <xdr:cNvPr id="482" name="n_2aveValue【市民会館】&#10;一人当たり面積">
          <a:extLst>
            <a:ext uri="{FF2B5EF4-FFF2-40B4-BE49-F238E27FC236}">
              <a16:creationId xmlns="" xmlns:a16="http://schemas.microsoft.com/office/drawing/2014/main" id="{00000000-0008-0000-0200-0000E2010000}"/>
            </a:ext>
          </a:extLst>
        </xdr:cNvPr>
        <xdr:cNvSpPr txBox="1"/>
      </xdr:nvSpPr>
      <xdr:spPr>
        <a:xfrm>
          <a:off x="8515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5459</xdr:rowOff>
    </xdr:from>
    <xdr:ext cx="469744" cy="259045"/>
    <xdr:sp macro="" textlink="">
      <xdr:nvSpPr>
        <xdr:cNvPr id="483" name="n_3aveValue【市民会館】&#10;一人当たり面積">
          <a:extLst>
            <a:ext uri="{FF2B5EF4-FFF2-40B4-BE49-F238E27FC236}">
              <a16:creationId xmlns="" xmlns:a16="http://schemas.microsoft.com/office/drawing/2014/main" id="{00000000-0008-0000-0200-0000E3010000}"/>
            </a:ext>
          </a:extLst>
        </xdr:cNvPr>
        <xdr:cNvSpPr txBox="1"/>
      </xdr:nvSpPr>
      <xdr:spPr>
        <a:xfrm>
          <a:off x="7626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167113</xdr:rowOff>
    </xdr:from>
    <xdr:ext cx="469744" cy="259045"/>
    <xdr:sp macro="" textlink="">
      <xdr:nvSpPr>
        <xdr:cNvPr id="484" name="n_4aveValue【市民会館】&#10;一人当たり面積">
          <a:extLst>
            <a:ext uri="{FF2B5EF4-FFF2-40B4-BE49-F238E27FC236}">
              <a16:creationId xmlns="" xmlns:a16="http://schemas.microsoft.com/office/drawing/2014/main" id="{00000000-0008-0000-0200-0000E4010000}"/>
            </a:ext>
          </a:extLst>
        </xdr:cNvPr>
        <xdr:cNvSpPr txBox="1"/>
      </xdr:nvSpPr>
      <xdr:spPr>
        <a:xfrm>
          <a:off x="6737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136996</xdr:rowOff>
    </xdr:from>
    <xdr:ext cx="469744" cy="259045"/>
    <xdr:sp macro="" textlink="">
      <xdr:nvSpPr>
        <xdr:cNvPr id="485" name="n_1mainValue【市民会館】&#10;一人当たり面積">
          <a:extLst>
            <a:ext uri="{FF2B5EF4-FFF2-40B4-BE49-F238E27FC236}">
              <a16:creationId xmlns="" xmlns:a16="http://schemas.microsoft.com/office/drawing/2014/main" id="{00000000-0008-0000-0200-0000E5010000}"/>
            </a:ext>
          </a:extLst>
        </xdr:cNvPr>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153325</xdr:rowOff>
    </xdr:from>
    <xdr:ext cx="469744" cy="259045"/>
    <xdr:sp macro="" textlink="">
      <xdr:nvSpPr>
        <xdr:cNvPr id="486" name="n_2mainValue【市民会館】&#10;一人当たり面積">
          <a:extLst>
            <a:ext uri="{FF2B5EF4-FFF2-40B4-BE49-F238E27FC236}">
              <a16:creationId xmlns="" xmlns:a16="http://schemas.microsoft.com/office/drawing/2014/main" id="{00000000-0008-0000-0200-0000E6010000}"/>
            </a:ext>
          </a:extLst>
        </xdr:cNvPr>
        <xdr:cNvSpPr txBox="1"/>
      </xdr:nvSpPr>
      <xdr:spPr>
        <a:xfrm>
          <a:off x="85154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159856</xdr:rowOff>
    </xdr:from>
    <xdr:ext cx="469744" cy="259045"/>
    <xdr:sp macro="" textlink="">
      <xdr:nvSpPr>
        <xdr:cNvPr id="487" name="n_3mainValue【市民会館】&#10;一人当たり面積">
          <a:extLst>
            <a:ext uri="{FF2B5EF4-FFF2-40B4-BE49-F238E27FC236}">
              <a16:creationId xmlns="" xmlns:a16="http://schemas.microsoft.com/office/drawing/2014/main" id="{00000000-0008-0000-0200-0000E7010000}"/>
            </a:ext>
          </a:extLst>
        </xdr:cNvPr>
        <xdr:cNvSpPr txBox="1"/>
      </xdr:nvSpPr>
      <xdr:spPr>
        <a:xfrm>
          <a:off x="7626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22696</xdr:rowOff>
    </xdr:from>
    <xdr:ext cx="469744" cy="259045"/>
    <xdr:sp macro="" textlink="">
      <xdr:nvSpPr>
        <xdr:cNvPr id="488" name="n_4mainValue【市民会館】&#10;一人当たり面積">
          <a:extLst>
            <a:ext uri="{FF2B5EF4-FFF2-40B4-BE49-F238E27FC236}">
              <a16:creationId xmlns="" xmlns:a16="http://schemas.microsoft.com/office/drawing/2014/main" id="{00000000-0008-0000-0200-0000E8010000}"/>
            </a:ext>
          </a:extLst>
        </xdr:cNvPr>
        <xdr:cNvSpPr txBox="1"/>
      </xdr:nvSpPr>
      <xdr:spPr>
        <a:xfrm>
          <a:off x="6737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 xmlns:a16="http://schemas.microsoft.com/office/drawing/2014/main" id="{00000000-0008-0000-02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 xmlns:a16="http://schemas.microsoft.com/office/drawing/2014/main" id="{00000000-0008-0000-02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 xmlns:a16="http://schemas.microsoft.com/office/drawing/2014/main" id="{00000000-0008-0000-02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 xmlns:a16="http://schemas.microsoft.com/office/drawing/2014/main" id="{00000000-0008-0000-02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 xmlns:a16="http://schemas.microsoft.com/office/drawing/2014/main" id="{00000000-0008-0000-02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 xmlns:a16="http://schemas.microsoft.com/office/drawing/2014/main" id="{00000000-0008-0000-02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 xmlns:a16="http://schemas.microsoft.com/office/drawing/2014/main" id="{00000000-0008-0000-02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 xmlns:a16="http://schemas.microsoft.com/office/drawing/2014/main" id="{00000000-0008-0000-02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 xmlns:a16="http://schemas.microsoft.com/office/drawing/2014/main" id="{00000000-0008-0000-02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 xmlns:a16="http://schemas.microsoft.com/office/drawing/2014/main" id="{00000000-0008-0000-02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 xmlns:a16="http://schemas.microsoft.com/office/drawing/2014/main" id="{00000000-0008-0000-02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 xmlns:a16="http://schemas.microsoft.com/office/drawing/2014/main" id="{00000000-0008-0000-0200-0000F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 xmlns:a16="http://schemas.microsoft.com/office/drawing/2014/main" id="{00000000-0008-0000-0200-0000F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 xmlns:a16="http://schemas.microsoft.com/office/drawing/2014/main" id="{00000000-0008-0000-0200-0000F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 xmlns:a16="http://schemas.microsoft.com/office/drawing/2014/main" id="{00000000-0008-0000-0200-0000F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 xmlns:a16="http://schemas.microsoft.com/office/drawing/2014/main" id="{00000000-0008-0000-0200-0000F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 xmlns:a16="http://schemas.microsoft.com/office/drawing/2014/main" id="{00000000-0008-0000-0200-0000F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 xmlns:a16="http://schemas.microsoft.com/office/drawing/2014/main" id="{00000000-0008-0000-0200-0000F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 xmlns:a16="http://schemas.microsoft.com/office/drawing/2014/main" id="{00000000-0008-0000-0200-0000F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 xmlns:a16="http://schemas.microsoft.com/office/drawing/2014/main" id="{00000000-0008-0000-0200-0000F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 xmlns:a16="http://schemas.microsoft.com/office/drawing/2014/main" id="{00000000-0008-0000-0200-0000F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 xmlns:a16="http://schemas.microsoft.com/office/drawing/2014/main" id="{00000000-0008-0000-02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 xmlns:a16="http://schemas.microsoft.com/office/drawing/2014/main" id="{00000000-0008-0000-0200-0000F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 xmlns:a16="http://schemas.microsoft.com/office/drawing/2014/main" id="{00000000-0008-0000-02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a:extLst>
            <a:ext uri="{FF2B5EF4-FFF2-40B4-BE49-F238E27FC236}">
              <a16:creationId xmlns="" xmlns:a16="http://schemas.microsoft.com/office/drawing/2014/main" id="{00000000-0008-0000-0200-000001020000}"/>
            </a:ext>
          </a:extLst>
        </xdr:cNvPr>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a:extLst>
            <a:ext uri="{FF2B5EF4-FFF2-40B4-BE49-F238E27FC236}">
              <a16:creationId xmlns="" xmlns:a16="http://schemas.microsoft.com/office/drawing/2014/main" id="{00000000-0008-0000-0200-000002020000}"/>
            </a:ext>
          </a:extLst>
        </xdr:cNvPr>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a:extLst>
            <a:ext uri="{FF2B5EF4-FFF2-40B4-BE49-F238E27FC236}">
              <a16:creationId xmlns="" xmlns:a16="http://schemas.microsoft.com/office/drawing/2014/main" id="{00000000-0008-0000-0200-000003020000}"/>
            </a:ext>
          </a:extLst>
        </xdr:cNvPr>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a:extLst>
            <a:ext uri="{FF2B5EF4-FFF2-40B4-BE49-F238E27FC236}">
              <a16:creationId xmlns="" xmlns:a16="http://schemas.microsoft.com/office/drawing/2014/main" id="{00000000-0008-0000-0200-00000402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a:extLst>
            <a:ext uri="{FF2B5EF4-FFF2-40B4-BE49-F238E27FC236}">
              <a16:creationId xmlns="" xmlns:a16="http://schemas.microsoft.com/office/drawing/2014/main" id="{00000000-0008-0000-0200-00000502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518" name="【一般廃棄物処理施設】&#10;有形固定資産減価償却率平均値テキスト">
          <a:extLst>
            <a:ext uri="{FF2B5EF4-FFF2-40B4-BE49-F238E27FC236}">
              <a16:creationId xmlns="" xmlns:a16="http://schemas.microsoft.com/office/drawing/2014/main" id="{00000000-0008-0000-0200-000006020000}"/>
            </a:ext>
          </a:extLst>
        </xdr:cNvPr>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a:extLst>
            <a:ext uri="{FF2B5EF4-FFF2-40B4-BE49-F238E27FC236}">
              <a16:creationId xmlns="" xmlns:a16="http://schemas.microsoft.com/office/drawing/2014/main" id="{00000000-0008-0000-0200-000007020000}"/>
            </a:ext>
          </a:extLst>
        </xdr:cNvPr>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a:extLst>
            <a:ext uri="{FF2B5EF4-FFF2-40B4-BE49-F238E27FC236}">
              <a16:creationId xmlns="" xmlns:a16="http://schemas.microsoft.com/office/drawing/2014/main" id="{00000000-0008-0000-0200-000008020000}"/>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a:extLst>
            <a:ext uri="{FF2B5EF4-FFF2-40B4-BE49-F238E27FC236}">
              <a16:creationId xmlns="" xmlns:a16="http://schemas.microsoft.com/office/drawing/2014/main" id="{00000000-0008-0000-0200-00000902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a:extLst>
            <a:ext uri="{FF2B5EF4-FFF2-40B4-BE49-F238E27FC236}">
              <a16:creationId xmlns="" xmlns:a16="http://schemas.microsoft.com/office/drawing/2014/main" id="{00000000-0008-0000-0200-00000A020000}"/>
            </a:ext>
          </a:extLst>
        </xdr:cNvPr>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a:extLst>
            <a:ext uri="{FF2B5EF4-FFF2-40B4-BE49-F238E27FC236}">
              <a16:creationId xmlns="" xmlns:a16="http://schemas.microsoft.com/office/drawing/2014/main" id="{00000000-0008-0000-0200-00000B020000}"/>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 xmlns:a16="http://schemas.microsoft.com/office/drawing/2014/main" id="{00000000-0008-0000-02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 xmlns:a16="http://schemas.microsoft.com/office/drawing/2014/main" id="{00000000-0008-0000-02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 xmlns:a16="http://schemas.microsoft.com/office/drawing/2014/main" id="{00000000-0008-0000-02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 xmlns:a16="http://schemas.microsoft.com/office/drawing/2014/main" id="{00000000-0008-0000-02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 xmlns:a16="http://schemas.microsoft.com/office/drawing/2014/main" id="{00000000-0008-0000-02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130175</xdr:rowOff>
    </xdr:from>
    <xdr:to>
      <xdr:col>85</xdr:col>
      <xdr:colOff>177800</xdr:colOff>
      <xdr:row>35</xdr:row>
      <xdr:rowOff>60325</xdr:rowOff>
    </xdr:to>
    <xdr:sp macro="" textlink="">
      <xdr:nvSpPr>
        <xdr:cNvPr id="529" name="楕円 528">
          <a:extLst>
            <a:ext uri="{FF2B5EF4-FFF2-40B4-BE49-F238E27FC236}">
              <a16:creationId xmlns="" xmlns:a16="http://schemas.microsoft.com/office/drawing/2014/main" id="{00000000-0008-0000-0200-000011020000}"/>
            </a:ext>
          </a:extLst>
        </xdr:cNvPr>
        <xdr:cNvSpPr/>
      </xdr:nvSpPr>
      <xdr:spPr>
        <a:xfrm>
          <a:off x="162687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153052</xdr:rowOff>
    </xdr:from>
    <xdr:ext cx="405111" cy="259045"/>
    <xdr:sp macro="" textlink="">
      <xdr:nvSpPr>
        <xdr:cNvPr id="530" name="【一般廃棄物処理施設】&#10;有形固定資産減価償却率該当値テキスト">
          <a:extLst>
            <a:ext uri="{FF2B5EF4-FFF2-40B4-BE49-F238E27FC236}">
              <a16:creationId xmlns="" xmlns:a16="http://schemas.microsoft.com/office/drawing/2014/main" id="{00000000-0008-0000-0200-000012020000}"/>
            </a:ext>
          </a:extLst>
        </xdr:cNvPr>
        <xdr:cNvSpPr txBox="1"/>
      </xdr:nvSpPr>
      <xdr:spPr>
        <a:xfrm>
          <a:off x="16357600"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73025</xdr:rowOff>
    </xdr:from>
    <xdr:to>
      <xdr:col>81</xdr:col>
      <xdr:colOff>101600</xdr:colOff>
      <xdr:row>35</xdr:row>
      <xdr:rowOff>3175</xdr:rowOff>
    </xdr:to>
    <xdr:sp macro="" textlink="">
      <xdr:nvSpPr>
        <xdr:cNvPr id="531" name="楕円 530">
          <a:extLst>
            <a:ext uri="{FF2B5EF4-FFF2-40B4-BE49-F238E27FC236}">
              <a16:creationId xmlns="" xmlns:a16="http://schemas.microsoft.com/office/drawing/2014/main" id="{00000000-0008-0000-0200-000013020000}"/>
            </a:ext>
          </a:extLst>
        </xdr:cNvPr>
        <xdr:cNvSpPr/>
      </xdr:nvSpPr>
      <xdr:spPr>
        <a:xfrm>
          <a:off x="154305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123825</xdr:rowOff>
    </xdr:from>
    <xdr:to>
      <xdr:col>85</xdr:col>
      <xdr:colOff>127000</xdr:colOff>
      <xdr:row>35</xdr:row>
      <xdr:rowOff>9525</xdr:rowOff>
    </xdr:to>
    <xdr:cxnSp macro="">
      <xdr:nvCxnSpPr>
        <xdr:cNvPr id="532" name="直線コネクタ 531">
          <a:extLst>
            <a:ext uri="{FF2B5EF4-FFF2-40B4-BE49-F238E27FC236}">
              <a16:creationId xmlns="" xmlns:a16="http://schemas.microsoft.com/office/drawing/2014/main" id="{00000000-0008-0000-0200-000014020000}"/>
            </a:ext>
          </a:extLst>
        </xdr:cNvPr>
        <xdr:cNvCxnSpPr/>
      </xdr:nvCxnSpPr>
      <xdr:spPr>
        <a:xfrm>
          <a:off x="15481300" y="59531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635</xdr:rowOff>
    </xdr:from>
    <xdr:to>
      <xdr:col>76</xdr:col>
      <xdr:colOff>165100</xdr:colOff>
      <xdr:row>35</xdr:row>
      <xdr:rowOff>102235</xdr:rowOff>
    </xdr:to>
    <xdr:sp macro="" textlink="">
      <xdr:nvSpPr>
        <xdr:cNvPr id="533" name="楕円 532">
          <a:extLst>
            <a:ext uri="{FF2B5EF4-FFF2-40B4-BE49-F238E27FC236}">
              <a16:creationId xmlns="" xmlns:a16="http://schemas.microsoft.com/office/drawing/2014/main" id="{00000000-0008-0000-0200-000015020000}"/>
            </a:ext>
          </a:extLst>
        </xdr:cNvPr>
        <xdr:cNvSpPr/>
      </xdr:nvSpPr>
      <xdr:spPr>
        <a:xfrm>
          <a:off x="14541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123825</xdr:rowOff>
    </xdr:from>
    <xdr:to>
      <xdr:col>81</xdr:col>
      <xdr:colOff>50800</xdr:colOff>
      <xdr:row>35</xdr:row>
      <xdr:rowOff>51435</xdr:rowOff>
    </xdr:to>
    <xdr:cxnSp macro="">
      <xdr:nvCxnSpPr>
        <xdr:cNvPr id="534" name="直線コネクタ 533">
          <a:extLst>
            <a:ext uri="{FF2B5EF4-FFF2-40B4-BE49-F238E27FC236}">
              <a16:creationId xmlns="" xmlns:a16="http://schemas.microsoft.com/office/drawing/2014/main" id="{00000000-0008-0000-0200-000016020000}"/>
            </a:ext>
          </a:extLst>
        </xdr:cNvPr>
        <xdr:cNvCxnSpPr/>
      </xdr:nvCxnSpPr>
      <xdr:spPr>
        <a:xfrm flipV="1">
          <a:off x="14592300" y="595312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153035</xdr:rowOff>
    </xdr:from>
    <xdr:to>
      <xdr:col>72</xdr:col>
      <xdr:colOff>38100</xdr:colOff>
      <xdr:row>34</xdr:row>
      <xdr:rowOff>83185</xdr:rowOff>
    </xdr:to>
    <xdr:sp macro="" textlink="">
      <xdr:nvSpPr>
        <xdr:cNvPr id="535" name="楕円 534">
          <a:extLst>
            <a:ext uri="{FF2B5EF4-FFF2-40B4-BE49-F238E27FC236}">
              <a16:creationId xmlns="" xmlns:a16="http://schemas.microsoft.com/office/drawing/2014/main" id="{00000000-0008-0000-0200-000017020000}"/>
            </a:ext>
          </a:extLst>
        </xdr:cNvPr>
        <xdr:cNvSpPr/>
      </xdr:nvSpPr>
      <xdr:spPr>
        <a:xfrm>
          <a:off x="13652500"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32385</xdr:rowOff>
    </xdr:from>
    <xdr:to>
      <xdr:col>76</xdr:col>
      <xdr:colOff>114300</xdr:colOff>
      <xdr:row>35</xdr:row>
      <xdr:rowOff>51435</xdr:rowOff>
    </xdr:to>
    <xdr:cxnSp macro="">
      <xdr:nvCxnSpPr>
        <xdr:cNvPr id="536" name="直線コネクタ 535">
          <a:extLst>
            <a:ext uri="{FF2B5EF4-FFF2-40B4-BE49-F238E27FC236}">
              <a16:creationId xmlns="" xmlns:a16="http://schemas.microsoft.com/office/drawing/2014/main" id="{00000000-0008-0000-0200-000018020000}"/>
            </a:ext>
          </a:extLst>
        </xdr:cNvPr>
        <xdr:cNvCxnSpPr/>
      </xdr:nvCxnSpPr>
      <xdr:spPr>
        <a:xfrm>
          <a:off x="13703300" y="586168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84455</xdr:rowOff>
    </xdr:from>
    <xdr:to>
      <xdr:col>67</xdr:col>
      <xdr:colOff>101600</xdr:colOff>
      <xdr:row>35</xdr:row>
      <xdr:rowOff>14605</xdr:rowOff>
    </xdr:to>
    <xdr:sp macro="" textlink="">
      <xdr:nvSpPr>
        <xdr:cNvPr id="537" name="楕円 536">
          <a:extLst>
            <a:ext uri="{FF2B5EF4-FFF2-40B4-BE49-F238E27FC236}">
              <a16:creationId xmlns="" xmlns:a16="http://schemas.microsoft.com/office/drawing/2014/main" id="{00000000-0008-0000-0200-000019020000}"/>
            </a:ext>
          </a:extLst>
        </xdr:cNvPr>
        <xdr:cNvSpPr/>
      </xdr:nvSpPr>
      <xdr:spPr>
        <a:xfrm>
          <a:off x="12763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32385</xdr:rowOff>
    </xdr:from>
    <xdr:to>
      <xdr:col>71</xdr:col>
      <xdr:colOff>177800</xdr:colOff>
      <xdr:row>34</xdr:row>
      <xdr:rowOff>135255</xdr:rowOff>
    </xdr:to>
    <xdr:cxnSp macro="">
      <xdr:nvCxnSpPr>
        <xdr:cNvPr id="538" name="直線コネクタ 537">
          <a:extLst>
            <a:ext uri="{FF2B5EF4-FFF2-40B4-BE49-F238E27FC236}">
              <a16:creationId xmlns="" xmlns:a16="http://schemas.microsoft.com/office/drawing/2014/main" id="{00000000-0008-0000-0200-00001A020000}"/>
            </a:ext>
          </a:extLst>
        </xdr:cNvPr>
        <xdr:cNvCxnSpPr/>
      </xdr:nvCxnSpPr>
      <xdr:spPr>
        <a:xfrm flipV="1">
          <a:off x="12814300" y="586168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539" name="n_1aveValue【一般廃棄物処理施設】&#10;有形固定資産減価償却率">
          <a:extLst>
            <a:ext uri="{FF2B5EF4-FFF2-40B4-BE49-F238E27FC236}">
              <a16:creationId xmlns="" xmlns:a16="http://schemas.microsoft.com/office/drawing/2014/main" id="{00000000-0008-0000-0200-00001B020000}"/>
            </a:ext>
          </a:extLst>
        </xdr:cNvPr>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40" name="n_2aveValue【一般廃棄物処理施設】&#10;有形固定資産減価償却率">
          <a:extLst>
            <a:ext uri="{FF2B5EF4-FFF2-40B4-BE49-F238E27FC236}">
              <a16:creationId xmlns="" xmlns:a16="http://schemas.microsoft.com/office/drawing/2014/main" id="{00000000-0008-0000-0200-00001C020000}"/>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41" name="n_3aveValue【一般廃棄物処理施設】&#10;有形固定資産減価償却率">
          <a:extLst>
            <a:ext uri="{FF2B5EF4-FFF2-40B4-BE49-F238E27FC236}">
              <a16:creationId xmlns="" xmlns:a16="http://schemas.microsoft.com/office/drawing/2014/main" id="{00000000-0008-0000-0200-00001D020000}"/>
            </a:ext>
          </a:extLst>
        </xdr:cNvPr>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42" name="n_4aveValue【一般廃棄物処理施設】&#10;有形固定資産減価償却率">
          <a:extLst>
            <a:ext uri="{FF2B5EF4-FFF2-40B4-BE49-F238E27FC236}">
              <a16:creationId xmlns="" xmlns:a16="http://schemas.microsoft.com/office/drawing/2014/main" id="{00000000-0008-0000-0200-00001E020000}"/>
            </a:ext>
          </a:extLst>
        </xdr:cNvPr>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19702</xdr:rowOff>
    </xdr:from>
    <xdr:ext cx="405111" cy="259045"/>
    <xdr:sp macro="" textlink="">
      <xdr:nvSpPr>
        <xdr:cNvPr id="543" name="n_1mainValue【一般廃棄物処理施設】&#10;有形固定資産減価償却率">
          <a:extLst>
            <a:ext uri="{FF2B5EF4-FFF2-40B4-BE49-F238E27FC236}">
              <a16:creationId xmlns="" xmlns:a16="http://schemas.microsoft.com/office/drawing/2014/main" id="{00000000-0008-0000-0200-00001F020000}"/>
            </a:ext>
          </a:extLst>
        </xdr:cNvPr>
        <xdr:cNvSpPr txBox="1"/>
      </xdr:nvSpPr>
      <xdr:spPr>
        <a:xfrm>
          <a:off x="15266044"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118762</xdr:rowOff>
    </xdr:from>
    <xdr:ext cx="405111" cy="259045"/>
    <xdr:sp macro="" textlink="">
      <xdr:nvSpPr>
        <xdr:cNvPr id="544" name="n_2mainValue【一般廃棄物処理施設】&#10;有形固定資産減価償却率">
          <a:extLst>
            <a:ext uri="{FF2B5EF4-FFF2-40B4-BE49-F238E27FC236}">
              <a16:creationId xmlns="" xmlns:a16="http://schemas.microsoft.com/office/drawing/2014/main" id="{00000000-0008-0000-0200-000020020000}"/>
            </a:ext>
          </a:extLst>
        </xdr:cNvPr>
        <xdr:cNvSpPr txBox="1"/>
      </xdr:nvSpPr>
      <xdr:spPr>
        <a:xfrm>
          <a:off x="14389744"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99712</xdr:rowOff>
    </xdr:from>
    <xdr:ext cx="405111" cy="259045"/>
    <xdr:sp macro="" textlink="">
      <xdr:nvSpPr>
        <xdr:cNvPr id="545" name="n_3mainValue【一般廃棄物処理施設】&#10;有形固定資産減価償却率">
          <a:extLst>
            <a:ext uri="{FF2B5EF4-FFF2-40B4-BE49-F238E27FC236}">
              <a16:creationId xmlns="" xmlns:a16="http://schemas.microsoft.com/office/drawing/2014/main" id="{00000000-0008-0000-0200-000021020000}"/>
            </a:ext>
          </a:extLst>
        </xdr:cNvPr>
        <xdr:cNvSpPr txBox="1"/>
      </xdr:nvSpPr>
      <xdr:spPr>
        <a:xfrm>
          <a:off x="13500744" y="558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31132</xdr:rowOff>
    </xdr:from>
    <xdr:ext cx="405111" cy="259045"/>
    <xdr:sp macro="" textlink="">
      <xdr:nvSpPr>
        <xdr:cNvPr id="546" name="n_4mainValue【一般廃棄物処理施設】&#10;有形固定資産減価償却率">
          <a:extLst>
            <a:ext uri="{FF2B5EF4-FFF2-40B4-BE49-F238E27FC236}">
              <a16:creationId xmlns="" xmlns:a16="http://schemas.microsoft.com/office/drawing/2014/main" id="{00000000-0008-0000-0200-000022020000}"/>
            </a:ext>
          </a:extLst>
        </xdr:cNvPr>
        <xdr:cNvSpPr txBox="1"/>
      </xdr:nvSpPr>
      <xdr:spPr>
        <a:xfrm>
          <a:off x="12611744"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 xmlns:a16="http://schemas.microsoft.com/office/drawing/2014/main" id="{00000000-0008-0000-02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 xmlns:a16="http://schemas.microsoft.com/office/drawing/2014/main" id="{00000000-0008-0000-02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 xmlns:a16="http://schemas.microsoft.com/office/drawing/2014/main" id="{00000000-0008-0000-02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 xmlns:a16="http://schemas.microsoft.com/office/drawing/2014/main" id="{00000000-0008-0000-02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 xmlns:a16="http://schemas.microsoft.com/office/drawing/2014/main" id="{00000000-0008-0000-02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 xmlns:a16="http://schemas.microsoft.com/office/drawing/2014/main" id="{00000000-0008-0000-02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 xmlns:a16="http://schemas.microsoft.com/office/drawing/2014/main" id="{00000000-0008-0000-02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 xmlns:a16="http://schemas.microsoft.com/office/drawing/2014/main" id="{00000000-0008-0000-02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 xmlns:a16="http://schemas.microsoft.com/office/drawing/2014/main" id="{00000000-0008-0000-02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 xmlns:a16="http://schemas.microsoft.com/office/drawing/2014/main" id="{00000000-0008-0000-02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a:extLst>
            <a:ext uri="{FF2B5EF4-FFF2-40B4-BE49-F238E27FC236}">
              <a16:creationId xmlns="" xmlns:a16="http://schemas.microsoft.com/office/drawing/2014/main" id="{00000000-0008-0000-0200-00002D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a:extLst>
            <a:ext uri="{FF2B5EF4-FFF2-40B4-BE49-F238E27FC236}">
              <a16:creationId xmlns="" xmlns:a16="http://schemas.microsoft.com/office/drawing/2014/main" id="{00000000-0008-0000-0200-00002E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 xmlns:a16="http://schemas.microsoft.com/office/drawing/2014/main" id="{00000000-0008-0000-0200-00002F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a:extLst>
            <a:ext uri="{FF2B5EF4-FFF2-40B4-BE49-F238E27FC236}">
              <a16:creationId xmlns="" xmlns:a16="http://schemas.microsoft.com/office/drawing/2014/main" id="{00000000-0008-0000-0200-000030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a:extLst>
            <a:ext uri="{FF2B5EF4-FFF2-40B4-BE49-F238E27FC236}">
              <a16:creationId xmlns="" xmlns:a16="http://schemas.microsoft.com/office/drawing/2014/main" id="{00000000-0008-0000-0200-000031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a:extLst>
            <a:ext uri="{FF2B5EF4-FFF2-40B4-BE49-F238E27FC236}">
              <a16:creationId xmlns="" xmlns:a16="http://schemas.microsoft.com/office/drawing/2014/main" id="{00000000-0008-0000-0200-000032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 xmlns:a16="http://schemas.microsoft.com/office/drawing/2014/main" id="{00000000-0008-0000-02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 xmlns:a16="http://schemas.microsoft.com/office/drawing/2014/main" id="{00000000-0008-0000-02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 xmlns:a16="http://schemas.microsoft.com/office/drawing/2014/main" id="{00000000-0008-0000-02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a:extLst>
            <a:ext uri="{FF2B5EF4-FFF2-40B4-BE49-F238E27FC236}">
              <a16:creationId xmlns="" xmlns:a16="http://schemas.microsoft.com/office/drawing/2014/main" id="{00000000-0008-0000-0200-000036020000}"/>
            </a:ext>
          </a:extLst>
        </xdr:cNvPr>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a:extLst>
            <a:ext uri="{FF2B5EF4-FFF2-40B4-BE49-F238E27FC236}">
              <a16:creationId xmlns="" xmlns:a16="http://schemas.microsoft.com/office/drawing/2014/main" id="{00000000-0008-0000-0200-000037020000}"/>
            </a:ext>
          </a:extLst>
        </xdr:cNvPr>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a:extLst>
            <a:ext uri="{FF2B5EF4-FFF2-40B4-BE49-F238E27FC236}">
              <a16:creationId xmlns="" xmlns:a16="http://schemas.microsoft.com/office/drawing/2014/main" id="{00000000-0008-0000-0200-000038020000}"/>
            </a:ext>
          </a:extLst>
        </xdr:cNvPr>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a:extLst>
            <a:ext uri="{FF2B5EF4-FFF2-40B4-BE49-F238E27FC236}">
              <a16:creationId xmlns="" xmlns:a16="http://schemas.microsoft.com/office/drawing/2014/main" id="{00000000-0008-0000-0200-000039020000}"/>
            </a:ext>
          </a:extLst>
        </xdr:cNvPr>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a:extLst>
            <a:ext uri="{FF2B5EF4-FFF2-40B4-BE49-F238E27FC236}">
              <a16:creationId xmlns="" xmlns:a16="http://schemas.microsoft.com/office/drawing/2014/main" id="{00000000-0008-0000-0200-00003A020000}"/>
            </a:ext>
          </a:extLst>
        </xdr:cNvPr>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71" name="【一般廃棄物処理施設】&#10;一人当たり有形固定資産（償却資産）額平均値テキスト">
          <a:extLst>
            <a:ext uri="{FF2B5EF4-FFF2-40B4-BE49-F238E27FC236}">
              <a16:creationId xmlns="" xmlns:a16="http://schemas.microsoft.com/office/drawing/2014/main" id="{00000000-0008-0000-0200-00003B020000}"/>
            </a:ext>
          </a:extLst>
        </xdr:cNvPr>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a:extLst>
            <a:ext uri="{FF2B5EF4-FFF2-40B4-BE49-F238E27FC236}">
              <a16:creationId xmlns="" xmlns:a16="http://schemas.microsoft.com/office/drawing/2014/main" id="{00000000-0008-0000-0200-00003C020000}"/>
            </a:ext>
          </a:extLst>
        </xdr:cNvPr>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a:extLst>
            <a:ext uri="{FF2B5EF4-FFF2-40B4-BE49-F238E27FC236}">
              <a16:creationId xmlns="" xmlns:a16="http://schemas.microsoft.com/office/drawing/2014/main" id="{00000000-0008-0000-0200-00003D020000}"/>
            </a:ext>
          </a:extLst>
        </xdr:cNvPr>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a:extLst>
            <a:ext uri="{FF2B5EF4-FFF2-40B4-BE49-F238E27FC236}">
              <a16:creationId xmlns="" xmlns:a16="http://schemas.microsoft.com/office/drawing/2014/main" id="{00000000-0008-0000-0200-00003E020000}"/>
            </a:ext>
          </a:extLst>
        </xdr:cNvPr>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a:extLst>
            <a:ext uri="{FF2B5EF4-FFF2-40B4-BE49-F238E27FC236}">
              <a16:creationId xmlns="" xmlns:a16="http://schemas.microsoft.com/office/drawing/2014/main" id="{00000000-0008-0000-0200-00003F020000}"/>
            </a:ext>
          </a:extLst>
        </xdr:cNvPr>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a:extLst>
            <a:ext uri="{FF2B5EF4-FFF2-40B4-BE49-F238E27FC236}">
              <a16:creationId xmlns="" xmlns:a16="http://schemas.microsoft.com/office/drawing/2014/main" id="{00000000-0008-0000-0200-000040020000}"/>
            </a:ext>
          </a:extLst>
        </xdr:cNvPr>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 xmlns:a16="http://schemas.microsoft.com/office/drawing/2014/main" id="{00000000-0008-0000-02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 xmlns:a16="http://schemas.microsoft.com/office/drawing/2014/main" id="{00000000-0008-0000-02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 xmlns:a16="http://schemas.microsoft.com/office/drawing/2014/main" id="{00000000-0008-0000-02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 xmlns:a16="http://schemas.microsoft.com/office/drawing/2014/main" id="{00000000-0008-0000-02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 xmlns:a16="http://schemas.microsoft.com/office/drawing/2014/main" id="{00000000-0008-0000-02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36230</xdr:rowOff>
    </xdr:from>
    <xdr:to>
      <xdr:col>116</xdr:col>
      <xdr:colOff>114300</xdr:colOff>
      <xdr:row>38</xdr:row>
      <xdr:rowOff>137830</xdr:rowOff>
    </xdr:to>
    <xdr:sp macro="" textlink="">
      <xdr:nvSpPr>
        <xdr:cNvPr id="582" name="楕円 581">
          <a:extLst>
            <a:ext uri="{FF2B5EF4-FFF2-40B4-BE49-F238E27FC236}">
              <a16:creationId xmlns="" xmlns:a16="http://schemas.microsoft.com/office/drawing/2014/main" id="{00000000-0008-0000-0200-000046020000}"/>
            </a:ext>
          </a:extLst>
        </xdr:cNvPr>
        <xdr:cNvSpPr/>
      </xdr:nvSpPr>
      <xdr:spPr>
        <a:xfrm>
          <a:off x="22110700" y="655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59107</xdr:rowOff>
    </xdr:from>
    <xdr:ext cx="534377" cy="259045"/>
    <xdr:sp macro="" textlink="">
      <xdr:nvSpPr>
        <xdr:cNvPr id="583" name="【一般廃棄物処理施設】&#10;一人当たり有形固定資産（償却資産）額該当値テキスト">
          <a:extLst>
            <a:ext uri="{FF2B5EF4-FFF2-40B4-BE49-F238E27FC236}">
              <a16:creationId xmlns="" xmlns:a16="http://schemas.microsoft.com/office/drawing/2014/main" id="{00000000-0008-0000-0200-000047020000}"/>
            </a:ext>
          </a:extLst>
        </xdr:cNvPr>
        <xdr:cNvSpPr txBox="1"/>
      </xdr:nvSpPr>
      <xdr:spPr>
        <a:xfrm>
          <a:off x="22199600" y="640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43059</xdr:rowOff>
    </xdr:from>
    <xdr:to>
      <xdr:col>112</xdr:col>
      <xdr:colOff>38100</xdr:colOff>
      <xdr:row>38</xdr:row>
      <xdr:rowOff>144659</xdr:rowOff>
    </xdr:to>
    <xdr:sp macro="" textlink="">
      <xdr:nvSpPr>
        <xdr:cNvPr id="584" name="楕円 583">
          <a:extLst>
            <a:ext uri="{FF2B5EF4-FFF2-40B4-BE49-F238E27FC236}">
              <a16:creationId xmlns="" xmlns:a16="http://schemas.microsoft.com/office/drawing/2014/main" id="{00000000-0008-0000-0200-000048020000}"/>
            </a:ext>
          </a:extLst>
        </xdr:cNvPr>
        <xdr:cNvSpPr/>
      </xdr:nvSpPr>
      <xdr:spPr>
        <a:xfrm>
          <a:off x="21272500" y="655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87030</xdr:rowOff>
    </xdr:from>
    <xdr:to>
      <xdr:col>116</xdr:col>
      <xdr:colOff>63500</xdr:colOff>
      <xdr:row>38</xdr:row>
      <xdr:rowOff>93859</xdr:rowOff>
    </xdr:to>
    <xdr:cxnSp macro="">
      <xdr:nvCxnSpPr>
        <xdr:cNvPr id="585" name="直線コネクタ 584">
          <a:extLst>
            <a:ext uri="{FF2B5EF4-FFF2-40B4-BE49-F238E27FC236}">
              <a16:creationId xmlns="" xmlns:a16="http://schemas.microsoft.com/office/drawing/2014/main" id="{00000000-0008-0000-0200-000049020000}"/>
            </a:ext>
          </a:extLst>
        </xdr:cNvPr>
        <xdr:cNvCxnSpPr/>
      </xdr:nvCxnSpPr>
      <xdr:spPr>
        <a:xfrm flipV="1">
          <a:off x="21323300" y="6602130"/>
          <a:ext cx="8382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143792</xdr:rowOff>
    </xdr:from>
    <xdr:to>
      <xdr:col>107</xdr:col>
      <xdr:colOff>101600</xdr:colOff>
      <xdr:row>38</xdr:row>
      <xdr:rowOff>73942</xdr:rowOff>
    </xdr:to>
    <xdr:sp macro="" textlink="">
      <xdr:nvSpPr>
        <xdr:cNvPr id="586" name="楕円 585">
          <a:extLst>
            <a:ext uri="{FF2B5EF4-FFF2-40B4-BE49-F238E27FC236}">
              <a16:creationId xmlns="" xmlns:a16="http://schemas.microsoft.com/office/drawing/2014/main" id="{00000000-0008-0000-0200-00004A020000}"/>
            </a:ext>
          </a:extLst>
        </xdr:cNvPr>
        <xdr:cNvSpPr/>
      </xdr:nvSpPr>
      <xdr:spPr>
        <a:xfrm>
          <a:off x="20383500" y="648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23142</xdr:rowOff>
    </xdr:from>
    <xdr:to>
      <xdr:col>111</xdr:col>
      <xdr:colOff>177800</xdr:colOff>
      <xdr:row>38</xdr:row>
      <xdr:rowOff>93859</xdr:rowOff>
    </xdr:to>
    <xdr:cxnSp macro="">
      <xdr:nvCxnSpPr>
        <xdr:cNvPr id="587" name="直線コネクタ 586">
          <a:extLst>
            <a:ext uri="{FF2B5EF4-FFF2-40B4-BE49-F238E27FC236}">
              <a16:creationId xmlns="" xmlns:a16="http://schemas.microsoft.com/office/drawing/2014/main" id="{00000000-0008-0000-0200-00004B020000}"/>
            </a:ext>
          </a:extLst>
        </xdr:cNvPr>
        <xdr:cNvCxnSpPr/>
      </xdr:nvCxnSpPr>
      <xdr:spPr>
        <a:xfrm>
          <a:off x="20434300" y="6538242"/>
          <a:ext cx="889000" cy="7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588" name="楕円 587">
          <a:extLst>
            <a:ext uri="{FF2B5EF4-FFF2-40B4-BE49-F238E27FC236}">
              <a16:creationId xmlns="" xmlns:a16="http://schemas.microsoft.com/office/drawing/2014/main" id="{00000000-0008-0000-0200-00004C020000}"/>
            </a:ext>
          </a:extLst>
        </xdr:cNvPr>
        <xdr:cNvSpPr/>
      </xdr:nvSpPr>
      <xdr:spPr>
        <a:xfrm>
          <a:off x="19494500" y="65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23142</xdr:rowOff>
    </xdr:from>
    <xdr:to>
      <xdr:col>107</xdr:col>
      <xdr:colOff>50800</xdr:colOff>
      <xdr:row>38</xdr:row>
      <xdr:rowOff>76332</xdr:rowOff>
    </xdr:to>
    <xdr:cxnSp macro="">
      <xdr:nvCxnSpPr>
        <xdr:cNvPr id="589" name="直線コネクタ 588">
          <a:extLst>
            <a:ext uri="{FF2B5EF4-FFF2-40B4-BE49-F238E27FC236}">
              <a16:creationId xmlns="" xmlns:a16="http://schemas.microsoft.com/office/drawing/2014/main" id="{00000000-0008-0000-0200-00004D020000}"/>
            </a:ext>
          </a:extLst>
        </xdr:cNvPr>
        <xdr:cNvCxnSpPr/>
      </xdr:nvCxnSpPr>
      <xdr:spPr>
        <a:xfrm flipV="1">
          <a:off x="19545300" y="6538242"/>
          <a:ext cx="889000" cy="5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164474</xdr:rowOff>
    </xdr:from>
    <xdr:to>
      <xdr:col>98</xdr:col>
      <xdr:colOff>38100</xdr:colOff>
      <xdr:row>38</xdr:row>
      <xdr:rowOff>94624</xdr:rowOff>
    </xdr:to>
    <xdr:sp macro="" textlink="">
      <xdr:nvSpPr>
        <xdr:cNvPr id="590" name="楕円 589">
          <a:extLst>
            <a:ext uri="{FF2B5EF4-FFF2-40B4-BE49-F238E27FC236}">
              <a16:creationId xmlns="" xmlns:a16="http://schemas.microsoft.com/office/drawing/2014/main" id="{00000000-0008-0000-0200-00004E020000}"/>
            </a:ext>
          </a:extLst>
        </xdr:cNvPr>
        <xdr:cNvSpPr/>
      </xdr:nvSpPr>
      <xdr:spPr>
        <a:xfrm>
          <a:off x="18605500" y="650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43824</xdr:rowOff>
    </xdr:from>
    <xdr:to>
      <xdr:col>102</xdr:col>
      <xdr:colOff>114300</xdr:colOff>
      <xdr:row>38</xdr:row>
      <xdr:rowOff>76332</xdr:rowOff>
    </xdr:to>
    <xdr:cxnSp macro="">
      <xdr:nvCxnSpPr>
        <xdr:cNvPr id="591" name="直線コネクタ 590">
          <a:extLst>
            <a:ext uri="{FF2B5EF4-FFF2-40B4-BE49-F238E27FC236}">
              <a16:creationId xmlns="" xmlns:a16="http://schemas.microsoft.com/office/drawing/2014/main" id="{00000000-0008-0000-0200-00004F020000}"/>
            </a:ext>
          </a:extLst>
        </xdr:cNvPr>
        <xdr:cNvCxnSpPr/>
      </xdr:nvCxnSpPr>
      <xdr:spPr>
        <a:xfrm>
          <a:off x="18656300" y="6558924"/>
          <a:ext cx="889000" cy="3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92" name="n_1aveValue【一般廃棄物処理施設】&#10;一人当たり有形固定資産（償却資産）額">
          <a:extLst>
            <a:ext uri="{FF2B5EF4-FFF2-40B4-BE49-F238E27FC236}">
              <a16:creationId xmlns="" xmlns:a16="http://schemas.microsoft.com/office/drawing/2014/main" id="{00000000-0008-0000-0200-000050020000}"/>
            </a:ext>
          </a:extLst>
        </xdr:cNvPr>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93" name="n_2aveValue【一般廃棄物処理施設】&#10;一人当たり有形固定資産（償却資産）額">
          <a:extLst>
            <a:ext uri="{FF2B5EF4-FFF2-40B4-BE49-F238E27FC236}">
              <a16:creationId xmlns="" xmlns:a16="http://schemas.microsoft.com/office/drawing/2014/main" id="{00000000-0008-0000-0200-000051020000}"/>
            </a:ext>
          </a:extLst>
        </xdr:cNvPr>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94" name="n_3aveValue【一般廃棄物処理施設】&#10;一人当たり有形固定資産（償却資産）額">
          <a:extLst>
            <a:ext uri="{FF2B5EF4-FFF2-40B4-BE49-F238E27FC236}">
              <a16:creationId xmlns="" xmlns:a16="http://schemas.microsoft.com/office/drawing/2014/main" id="{00000000-0008-0000-0200-000052020000}"/>
            </a:ext>
          </a:extLst>
        </xdr:cNvPr>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595" name="n_4aveValue【一般廃棄物処理施設】&#10;一人当たり有形固定資産（償却資産）額">
          <a:extLst>
            <a:ext uri="{FF2B5EF4-FFF2-40B4-BE49-F238E27FC236}">
              <a16:creationId xmlns="" xmlns:a16="http://schemas.microsoft.com/office/drawing/2014/main" id="{00000000-0008-0000-0200-000053020000}"/>
            </a:ext>
          </a:extLst>
        </xdr:cNvPr>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161186</xdr:rowOff>
    </xdr:from>
    <xdr:ext cx="534377" cy="259045"/>
    <xdr:sp macro="" textlink="">
      <xdr:nvSpPr>
        <xdr:cNvPr id="596" name="n_1mainValue【一般廃棄物処理施設】&#10;一人当たり有形固定資産（償却資産）額">
          <a:extLst>
            <a:ext uri="{FF2B5EF4-FFF2-40B4-BE49-F238E27FC236}">
              <a16:creationId xmlns="" xmlns:a16="http://schemas.microsoft.com/office/drawing/2014/main" id="{00000000-0008-0000-0200-000054020000}"/>
            </a:ext>
          </a:extLst>
        </xdr:cNvPr>
        <xdr:cNvSpPr txBox="1"/>
      </xdr:nvSpPr>
      <xdr:spPr>
        <a:xfrm>
          <a:off x="21043411" y="633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90469</xdr:rowOff>
    </xdr:from>
    <xdr:ext cx="534377" cy="259045"/>
    <xdr:sp macro="" textlink="">
      <xdr:nvSpPr>
        <xdr:cNvPr id="597" name="n_2mainValue【一般廃棄物処理施設】&#10;一人当たり有形固定資産（償却資産）額">
          <a:extLst>
            <a:ext uri="{FF2B5EF4-FFF2-40B4-BE49-F238E27FC236}">
              <a16:creationId xmlns="" xmlns:a16="http://schemas.microsoft.com/office/drawing/2014/main" id="{00000000-0008-0000-0200-000055020000}"/>
            </a:ext>
          </a:extLst>
        </xdr:cNvPr>
        <xdr:cNvSpPr txBox="1"/>
      </xdr:nvSpPr>
      <xdr:spPr>
        <a:xfrm>
          <a:off x="20167111" y="62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143658</xdr:rowOff>
    </xdr:from>
    <xdr:ext cx="534377" cy="259045"/>
    <xdr:sp macro="" textlink="">
      <xdr:nvSpPr>
        <xdr:cNvPr id="598" name="n_3mainValue【一般廃棄物処理施設】&#10;一人当たり有形固定資産（償却資産）額">
          <a:extLst>
            <a:ext uri="{FF2B5EF4-FFF2-40B4-BE49-F238E27FC236}">
              <a16:creationId xmlns="" xmlns:a16="http://schemas.microsoft.com/office/drawing/2014/main" id="{00000000-0008-0000-0200-000056020000}"/>
            </a:ext>
          </a:extLst>
        </xdr:cNvPr>
        <xdr:cNvSpPr txBox="1"/>
      </xdr:nvSpPr>
      <xdr:spPr>
        <a:xfrm>
          <a:off x="19278111" y="631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111151</xdr:rowOff>
    </xdr:from>
    <xdr:ext cx="534377" cy="259045"/>
    <xdr:sp macro="" textlink="">
      <xdr:nvSpPr>
        <xdr:cNvPr id="599" name="n_4mainValue【一般廃棄物処理施設】&#10;一人当たり有形固定資産（償却資産）額">
          <a:extLst>
            <a:ext uri="{FF2B5EF4-FFF2-40B4-BE49-F238E27FC236}">
              <a16:creationId xmlns="" xmlns:a16="http://schemas.microsoft.com/office/drawing/2014/main" id="{00000000-0008-0000-0200-000057020000}"/>
            </a:ext>
          </a:extLst>
        </xdr:cNvPr>
        <xdr:cNvSpPr txBox="1"/>
      </xdr:nvSpPr>
      <xdr:spPr>
        <a:xfrm>
          <a:off x="18389111" y="628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 xmlns:a16="http://schemas.microsoft.com/office/drawing/2014/main" id="{00000000-0008-0000-02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 xmlns:a16="http://schemas.microsoft.com/office/drawing/2014/main" id="{00000000-0008-0000-02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 xmlns:a16="http://schemas.microsoft.com/office/drawing/2014/main" id="{00000000-0008-0000-02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 xmlns:a16="http://schemas.microsoft.com/office/drawing/2014/main" id="{00000000-0008-0000-02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 xmlns:a16="http://schemas.microsoft.com/office/drawing/2014/main" id="{00000000-0008-0000-02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 xmlns:a16="http://schemas.microsoft.com/office/drawing/2014/main" id="{00000000-0008-0000-02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 xmlns:a16="http://schemas.microsoft.com/office/drawing/2014/main" id="{00000000-0008-0000-02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 xmlns:a16="http://schemas.microsoft.com/office/drawing/2014/main" id="{00000000-0008-0000-02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 xmlns:a16="http://schemas.microsoft.com/office/drawing/2014/main" id="{00000000-0008-0000-02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 xmlns:a16="http://schemas.microsoft.com/office/drawing/2014/main" id="{00000000-0008-0000-02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 xmlns:a16="http://schemas.microsoft.com/office/drawing/2014/main" id="{00000000-0008-0000-02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 xmlns:a16="http://schemas.microsoft.com/office/drawing/2014/main" id="{00000000-0008-0000-02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a:extLst>
            <a:ext uri="{FF2B5EF4-FFF2-40B4-BE49-F238E27FC236}">
              <a16:creationId xmlns="" xmlns:a16="http://schemas.microsoft.com/office/drawing/2014/main" id="{00000000-0008-0000-0200-000064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 xmlns:a16="http://schemas.microsoft.com/office/drawing/2014/main" id="{00000000-0008-0000-02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 xmlns:a16="http://schemas.microsoft.com/office/drawing/2014/main" id="{00000000-0008-0000-02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 xmlns:a16="http://schemas.microsoft.com/office/drawing/2014/main" id="{00000000-0008-0000-02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 xmlns:a16="http://schemas.microsoft.com/office/drawing/2014/main" id="{00000000-0008-0000-02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 xmlns:a16="http://schemas.microsoft.com/office/drawing/2014/main" id="{00000000-0008-0000-02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 xmlns:a16="http://schemas.microsoft.com/office/drawing/2014/main" id="{00000000-0008-0000-02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 xmlns:a16="http://schemas.microsoft.com/office/drawing/2014/main" id="{00000000-0008-0000-02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a:extLst>
            <a:ext uri="{FF2B5EF4-FFF2-40B4-BE49-F238E27FC236}">
              <a16:creationId xmlns="" xmlns:a16="http://schemas.microsoft.com/office/drawing/2014/main" id="{00000000-0008-0000-0200-00006C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 xmlns:a16="http://schemas.microsoft.com/office/drawing/2014/main" id="{00000000-0008-0000-02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a:extLst>
            <a:ext uri="{FF2B5EF4-FFF2-40B4-BE49-F238E27FC236}">
              <a16:creationId xmlns="" xmlns:a16="http://schemas.microsoft.com/office/drawing/2014/main" id="{00000000-0008-0000-0200-00006E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 xmlns:a16="http://schemas.microsoft.com/office/drawing/2014/main" id="{00000000-0008-0000-0200-00006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a:extLst>
            <a:ext uri="{FF2B5EF4-FFF2-40B4-BE49-F238E27FC236}">
              <a16:creationId xmlns="" xmlns:a16="http://schemas.microsoft.com/office/drawing/2014/main" id="{00000000-0008-0000-0200-000070020000}"/>
            </a:ext>
          </a:extLst>
        </xdr:cNvPr>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a:extLst>
            <a:ext uri="{FF2B5EF4-FFF2-40B4-BE49-F238E27FC236}">
              <a16:creationId xmlns="" xmlns:a16="http://schemas.microsoft.com/office/drawing/2014/main" id="{00000000-0008-0000-0200-000071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a:extLst>
            <a:ext uri="{FF2B5EF4-FFF2-40B4-BE49-F238E27FC236}">
              <a16:creationId xmlns="" xmlns:a16="http://schemas.microsoft.com/office/drawing/2014/main" id="{00000000-0008-0000-0200-000072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a:extLst>
            <a:ext uri="{FF2B5EF4-FFF2-40B4-BE49-F238E27FC236}">
              <a16:creationId xmlns="" xmlns:a16="http://schemas.microsoft.com/office/drawing/2014/main" id="{00000000-0008-0000-0200-000073020000}"/>
            </a:ext>
          </a:extLst>
        </xdr:cNvPr>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a:extLst>
            <a:ext uri="{FF2B5EF4-FFF2-40B4-BE49-F238E27FC236}">
              <a16:creationId xmlns="" xmlns:a16="http://schemas.microsoft.com/office/drawing/2014/main" id="{00000000-0008-0000-0200-000074020000}"/>
            </a:ext>
          </a:extLst>
        </xdr:cNvPr>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9" name="【保健センター・保健所】&#10;有形固定資産減価償却率平均値テキスト">
          <a:extLst>
            <a:ext uri="{FF2B5EF4-FFF2-40B4-BE49-F238E27FC236}">
              <a16:creationId xmlns="" xmlns:a16="http://schemas.microsoft.com/office/drawing/2014/main" id="{00000000-0008-0000-0200-000075020000}"/>
            </a:ext>
          </a:extLst>
        </xdr:cNvPr>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a:extLst>
            <a:ext uri="{FF2B5EF4-FFF2-40B4-BE49-F238E27FC236}">
              <a16:creationId xmlns="" xmlns:a16="http://schemas.microsoft.com/office/drawing/2014/main" id="{00000000-0008-0000-0200-000076020000}"/>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a:extLst>
            <a:ext uri="{FF2B5EF4-FFF2-40B4-BE49-F238E27FC236}">
              <a16:creationId xmlns="" xmlns:a16="http://schemas.microsoft.com/office/drawing/2014/main" id="{00000000-0008-0000-0200-000077020000}"/>
            </a:ext>
          </a:extLst>
        </xdr:cNvPr>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a:extLst>
            <a:ext uri="{FF2B5EF4-FFF2-40B4-BE49-F238E27FC236}">
              <a16:creationId xmlns="" xmlns:a16="http://schemas.microsoft.com/office/drawing/2014/main" id="{00000000-0008-0000-0200-000078020000}"/>
            </a:ext>
          </a:extLst>
        </xdr:cNvPr>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a:extLst>
            <a:ext uri="{FF2B5EF4-FFF2-40B4-BE49-F238E27FC236}">
              <a16:creationId xmlns="" xmlns:a16="http://schemas.microsoft.com/office/drawing/2014/main" id="{00000000-0008-0000-0200-000079020000}"/>
            </a:ext>
          </a:extLst>
        </xdr:cNvPr>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a:extLst>
            <a:ext uri="{FF2B5EF4-FFF2-40B4-BE49-F238E27FC236}">
              <a16:creationId xmlns="" xmlns:a16="http://schemas.microsoft.com/office/drawing/2014/main" id="{00000000-0008-0000-0200-00007A020000}"/>
            </a:ext>
          </a:extLst>
        </xdr:cNvPr>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 xmlns:a16="http://schemas.microsoft.com/office/drawing/2014/main" id="{00000000-0008-0000-0200-00007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 xmlns:a16="http://schemas.microsoft.com/office/drawing/2014/main" id="{00000000-0008-0000-0200-00007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 xmlns:a16="http://schemas.microsoft.com/office/drawing/2014/main" id="{00000000-0008-0000-0200-00007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 xmlns:a16="http://schemas.microsoft.com/office/drawing/2014/main" id="{00000000-0008-0000-0200-00007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 xmlns:a16="http://schemas.microsoft.com/office/drawing/2014/main" id="{00000000-0008-0000-0200-00007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107315</xdr:rowOff>
    </xdr:from>
    <xdr:to>
      <xdr:col>85</xdr:col>
      <xdr:colOff>177800</xdr:colOff>
      <xdr:row>60</xdr:row>
      <xdr:rowOff>37465</xdr:rowOff>
    </xdr:to>
    <xdr:sp macro="" textlink="">
      <xdr:nvSpPr>
        <xdr:cNvPr id="640" name="楕円 639">
          <a:extLst>
            <a:ext uri="{FF2B5EF4-FFF2-40B4-BE49-F238E27FC236}">
              <a16:creationId xmlns="" xmlns:a16="http://schemas.microsoft.com/office/drawing/2014/main" id="{00000000-0008-0000-0200-000080020000}"/>
            </a:ext>
          </a:extLst>
        </xdr:cNvPr>
        <xdr:cNvSpPr/>
      </xdr:nvSpPr>
      <xdr:spPr>
        <a:xfrm>
          <a:off x="16268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85742</xdr:rowOff>
    </xdr:from>
    <xdr:ext cx="405111" cy="259045"/>
    <xdr:sp macro="" textlink="">
      <xdr:nvSpPr>
        <xdr:cNvPr id="641" name="【保健センター・保健所】&#10;有形固定資産減価償却率該当値テキスト">
          <a:extLst>
            <a:ext uri="{FF2B5EF4-FFF2-40B4-BE49-F238E27FC236}">
              <a16:creationId xmlns="" xmlns:a16="http://schemas.microsoft.com/office/drawing/2014/main" id="{00000000-0008-0000-0200-000081020000}"/>
            </a:ext>
          </a:extLst>
        </xdr:cNvPr>
        <xdr:cNvSpPr txBox="1"/>
      </xdr:nvSpPr>
      <xdr:spPr>
        <a:xfrm>
          <a:off x="16357600"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67310</xdr:rowOff>
    </xdr:from>
    <xdr:to>
      <xdr:col>81</xdr:col>
      <xdr:colOff>101600</xdr:colOff>
      <xdr:row>59</xdr:row>
      <xdr:rowOff>168910</xdr:rowOff>
    </xdr:to>
    <xdr:sp macro="" textlink="">
      <xdr:nvSpPr>
        <xdr:cNvPr id="642" name="楕円 641">
          <a:extLst>
            <a:ext uri="{FF2B5EF4-FFF2-40B4-BE49-F238E27FC236}">
              <a16:creationId xmlns="" xmlns:a16="http://schemas.microsoft.com/office/drawing/2014/main" id="{00000000-0008-0000-0200-000082020000}"/>
            </a:ext>
          </a:extLst>
        </xdr:cNvPr>
        <xdr:cNvSpPr/>
      </xdr:nvSpPr>
      <xdr:spPr>
        <a:xfrm>
          <a:off x="15430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118110</xdr:rowOff>
    </xdr:from>
    <xdr:to>
      <xdr:col>85</xdr:col>
      <xdr:colOff>127000</xdr:colOff>
      <xdr:row>59</xdr:row>
      <xdr:rowOff>158115</xdr:rowOff>
    </xdr:to>
    <xdr:cxnSp macro="">
      <xdr:nvCxnSpPr>
        <xdr:cNvPr id="643" name="直線コネクタ 642">
          <a:extLst>
            <a:ext uri="{FF2B5EF4-FFF2-40B4-BE49-F238E27FC236}">
              <a16:creationId xmlns="" xmlns:a16="http://schemas.microsoft.com/office/drawing/2014/main" id="{00000000-0008-0000-0200-000083020000}"/>
            </a:ext>
          </a:extLst>
        </xdr:cNvPr>
        <xdr:cNvCxnSpPr/>
      </xdr:nvCxnSpPr>
      <xdr:spPr>
        <a:xfrm>
          <a:off x="15481300" y="102336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122555</xdr:rowOff>
    </xdr:from>
    <xdr:to>
      <xdr:col>76</xdr:col>
      <xdr:colOff>165100</xdr:colOff>
      <xdr:row>61</xdr:row>
      <xdr:rowOff>52705</xdr:rowOff>
    </xdr:to>
    <xdr:sp macro="" textlink="">
      <xdr:nvSpPr>
        <xdr:cNvPr id="644" name="楕円 643">
          <a:extLst>
            <a:ext uri="{FF2B5EF4-FFF2-40B4-BE49-F238E27FC236}">
              <a16:creationId xmlns="" xmlns:a16="http://schemas.microsoft.com/office/drawing/2014/main" id="{00000000-0008-0000-0200-000084020000}"/>
            </a:ext>
          </a:extLst>
        </xdr:cNvPr>
        <xdr:cNvSpPr/>
      </xdr:nvSpPr>
      <xdr:spPr>
        <a:xfrm>
          <a:off x="14541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118110</xdr:rowOff>
    </xdr:from>
    <xdr:to>
      <xdr:col>81</xdr:col>
      <xdr:colOff>50800</xdr:colOff>
      <xdr:row>61</xdr:row>
      <xdr:rowOff>1905</xdr:rowOff>
    </xdr:to>
    <xdr:cxnSp macro="">
      <xdr:nvCxnSpPr>
        <xdr:cNvPr id="645" name="直線コネクタ 644">
          <a:extLst>
            <a:ext uri="{FF2B5EF4-FFF2-40B4-BE49-F238E27FC236}">
              <a16:creationId xmlns="" xmlns:a16="http://schemas.microsoft.com/office/drawing/2014/main" id="{00000000-0008-0000-0200-000085020000}"/>
            </a:ext>
          </a:extLst>
        </xdr:cNvPr>
        <xdr:cNvCxnSpPr/>
      </xdr:nvCxnSpPr>
      <xdr:spPr>
        <a:xfrm flipV="1">
          <a:off x="14592300" y="10233660"/>
          <a:ext cx="8890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88265</xdr:rowOff>
    </xdr:from>
    <xdr:to>
      <xdr:col>72</xdr:col>
      <xdr:colOff>38100</xdr:colOff>
      <xdr:row>60</xdr:row>
      <xdr:rowOff>18415</xdr:rowOff>
    </xdr:to>
    <xdr:sp macro="" textlink="">
      <xdr:nvSpPr>
        <xdr:cNvPr id="646" name="楕円 645">
          <a:extLst>
            <a:ext uri="{FF2B5EF4-FFF2-40B4-BE49-F238E27FC236}">
              <a16:creationId xmlns="" xmlns:a16="http://schemas.microsoft.com/office/drawing/2014/main" id="{00000000-0008-0000-0200-000086020000}"/>
            </a:ext>
          </a:extLst>
        </xdr:cNvPr>
        <xdr:cNvSpPr/>
      </xdr:nvSpPr>
      <xdr:spPr>
        <a:xfrm>
          <a:off x="13652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139065</xdr:rowOff>
    </xdr:from>
    <xdr:to>
      <xdr:col>76</xdr:col>
      <xdr:colOff>114300</xdr:colOff>
      <xdr:row>61</xdr:row>
      <xdr:rowOff>1905</xdr:rowOff>
    </xdr:to>
    <xdr:cxnSp macro="">
      <xdr:nvCxnSpPr>
        <xdr:cNvPr id="647" name="直線コネクタ 646">
          <a:extLst>
            <a:ext uri="{FF2B5EF4-FFF2-40B4-BE49-F238E27FC236}">
              <a16:creationId xmlns="" xmlns:a16="http://schemas.microsoft.com/office/drawing/2014/main" id="{00000000-0008-0000-0200-000087020000}"/>
            </a:ext>
          </a:extLst>
        </xdr:cNvPr>
        <xdr:cNvCxnSpPr/>
      </xdr:nvCxnSpPr>
      <xdr:spPr>
        <a:xfrm>
          <a:off x="13703300" y="1025461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82550</xdr:rowOff>
    </xdr:from>
    <xdr:to>
      <xdr:col>67</xdr:col>
      <xdr:colOff>101600</xdr:colOff>
      <xdr:row>60</xdr:row>
      <xdr:rowOff>12700</xdr:rowOff>
    </xdr:to>
    <xdr:sp macro="" textlink="">
      <xdr:nvSpPr>
        <xdr:cNvPr id="648" name="楕円 647">
          <a:extLst>
            <a:ext uri="{FF2B5EF4-FFF2-40B4-BE49-F238E27FC236}">
              <a16:creationId xmlns="" xmlns:a16="http://schemas.microsoft.com/office/drawing/2014/main" id="{00000000-0008-0000-0200-000088020000}"/>
            </a:ext>
          </a:extLst>
        </xdr:cNvPr>
        <xdr:cNvSpPr/>
      </xdr:nvSpPr>
      <xdr:spPr>
        <a:xfrm>
          <a:off x="12763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133350</xdr:rowOff>
    </xdr:from>
    <xdr:to>
      <xdr:col>71</xdr:col>
      <xdr:colOff>177800</xdr:colOff>
      <xdr:row>59</xdr:row>
      <xdr:rowOff>139065</xdr:rowOff>
    </xdr:to>
    <xdr:cxnSp macro="">
      <xdr:nvCxnSpPr>
        <xdr:cNvPr id="649" name="直線コネクタ 648">
          <a:extLst>
            <a:ext uri="{FF2B5EF4-FFF2-40B4-BE49-F238E27FC236}">
              <a16:creationId xmlns="" xmlns:a16="http://schemas.microsoft.com/office/drawing/2014/main" id="{00000000-0008-0000-0200-000089020000}"/>
            </a:ext>
          </a:extLst>
        </xdr:cNvPr>
        <xdr:cNvCxnSpPr/>
      </xdr:nvCxnSpPr>
      <xdr:spPr>
        <a:xfrm>
          <a:off x="12814300" y="102489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a:extLst>
            <a:ext uri="{FF2B5EF4-FFF2-40B4-BE49-F238E27FC236}">
              <a16:creationId xmlns="" xmlns:a16="http://schemas.microsoft.com/office/drawing/2014/main" id="{00000000-0008-0000-0200-00008A020000}"/>
            </a:ext>
          </a:extLst>
        </xdr:cNvPr>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a:extLst>
            <a:ext uri="{FF2B5EF4-FFF2-40B4-BE49-F238E27FC236}">
              <a16:creationId xmlns="" xmlns:a16="http://schemas.microsoft.com/office/drawing/2014/main" id="{00000000-0008-0000-0200-00008B020000}"/>
            </a:ext>
          </a:extLst>
        </xdr:cNvPr>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a:extLst>
            <a:ext uri="{FF2B5EF4-FFF2-40B4-BE49-F238E27FC236}">
              <a16:creationId xmlns="" xmlns:a16="http://schemas.microsoft.com/office/drawing/2014/main" id="{00000000-0008-0000-0200-00008C020000}"/>
            </a:ext>
          </a:extLst>
        </xdr:cNvPr>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3" name="n_4aveValue【保健センター・保健所】&#10;有形固定資産減価償却率">
          <a:extLst>
            <a:ext uri="{FF2B5EF4-FFF2-40B4-BE49-F238E27FC236}">
              <a16:creationId xmlns="" xmlns:a16="http://schemas.microsoft.com/office/drawing/2014/main" id="{00000000-0008-0000-0200-00008D020000}"/>
            </a:ext>
          </a:extLst>
        </xdr:cNvPr>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160037</xdr:rowOff>
    </xdr:from>
    <xdr:ext cx="405111" cy="259045"/>
    <xdr:sp macro="" textlink="">
      <xdr:nvSpPr>
        <xdr:cNvPr id="654" name="n_1mainValue【保健センター・保健所】&#10;有形固定資産減価償却率">
          <a:extLst>
            <a:ext uri="{FF2B5EF4-FFF2-40B4-BE49-F238E27FC236}">
              <a16:creationId xmlns="" xmlns:a16="http://schemas.microsoft.com/office/drawing/2014/main" id="{00000000-0008-0000-0200-00008E020000}"/>
            </a:ext>
          </a:extLst>
        </xdr:cNvPr>
        <xdr:cNvSpPr txBox="1"/>
      </xdr:nvSpPr>
      <xdr:spPr>
        <a:xfrm>
          <a:off x="152660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43832</xdr:rowOff>
    </xdr:from>
    <xdr:ext cx="405111" cy="259045"/>
    <xdr:sp macro="" textlink="">
      <xdr:nvSpPr>
        <xdr:cNvPr id="655" name="n_2mainValue【保健センター・保健所】&#10;有形固定資産減価償却率">
          <a:extLst>
            <a:ext uri="{FF2B5EF4-FFF2-40B4-BE49-F238E27FC236}">
              <a16:creationId xmlns="" xmlns:a16="http://schemas.microsoft.com/office/drawing/2014/main" id="{00000000-0008-0000-0200-00008F020000}"/>
            </a:ext>
          </a:extLst>
        </xdr:cNvPr>
        <xdr:cNvSpPr txBox="1"/>
      </xdr:nvSpPr>
      <xdr:spPr>
        <a:xfrm>
          <a:off x="14389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9542</xdr:rowOff>
    </xdr:from>
    <xdr:ext cx="405111" cy="259045"/>
    <xdr:sp macro="" textlink="">
      <xdr:nvSpPr>
        <xdr:cNvPr id="656" name="n_3mainValue【保健センター・保健所】&#10;有形固定資産減価償却率">
          <a:extLst>
            <a:ext uri="{FF2B5EF4-FFF2-40B4-BE49-F238E27FC236}">
              <a16:creationId xmlns="" xmlns:a16="http://schemas.microsoft.com/office/drawing/2014/main" id="{00000000-0008-0000-0200-000090020000}"/>
            </a:ext>
          </a:extLst>
        </xdr:cNvPr>
        <xdr:cNvSpPr txBox="1"/>
      </xdr:nvSpPr>
      <xdr:spPr>
        <a:xfrm>
          <a:off x="13500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3827</xdr:rowOff>
    </xdr:from>
    <xdr:ext cx="405111" cy="259045"/>
    <xdr:sp macro="" textlink="">
      <xdr:nvSpPr>
        <xdr:cNvPr id="657" name="n_4mainValue【保健センター・保健所】&#10;有形固定資産減価償却率">
          <a:extLst>
            <a:ext uri="{FF2B5EF4-FFF2-40B4-BE49-F238E27FC236}">
              <a16:creationId xmlns="" xmlns:a16="http://schemas.microsoft.com/office/drawing/2014/main" id="{00000000-0008-0000-0200-000091020000}"/>
            </a:ext>
          </a:extLst>
        </xdr:cNvPr>
        <xdr:cNvSpPr txBox="1"/>
      </xdr:nvSpPr>
      <xdr:spPr>
        <a:xfrm>
          <a:off x="12611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 xmlns:a16="http://schemas.microsoft.com/office/drawing/2014/main" id="{00000000-0008-0000-0200-00009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 xmlns:a16="http://schemas.microsoft.com/office/drawing/2014/main" id="{00000000-0008-0000-0200-00009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 xmlns:a16="http://schemas.microsoft.com/office/drawing/2014/main" id="{00000000-0008-0000-0200-00009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 xmlns:a16="http://schemas.microsoft.com/office/drawing/2014/main" id="{00000000-0008-0000-0200-00009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 xmlns:a16="http://schemas.microsoft.com/office/drawing/2014/main" id="{00000000-0008-0000-0200-00009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 xmlns:a16="http://schemas.microsoft.com/office/drawing/2014/main" id="{00000000-0008-0000-0200-00009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 xmlns:a16="http://schemas.microsoft.com/office/drawing/2014/main" id="{00000000-0008-0000-0200-00009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 xmlns:a16="http://schemas.microsoft.com/office/drawing/2014/main" id="{00000000-0008-0000-0200-00009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 xmlns:a16="http://schemas.microsoft.com/office/drawing/2014/main" id="{00000000-0008-0000-0200-00009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 xmlns:a16="http://schemas.microsoft.com/office/drawing/2014/main" id="{00000000-0008-0000-0200-00009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 xmlns:a16="http://schemas.microsoft.com/office/drawing/2014/main" id="{00000000-0008-0000-0200-00009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 xmlns:a16="http://schemas.microsoft.com/office/drawing/2014/main" id="{00000000-0008-0000-0200-00009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 xmlns:a16="http://schemas.microsoft.com/office/drawing/2014/main" id="{00000000-0008-0000-0200-00009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 xmlns:a16="http://schemas.microsoft.com/office/drawing/2014/main" id="{00000000-0008-0000-0200-00009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 xmlns:a16="http://schemas.microsoft.com/office/drawing/2014/main" id="{00000000-0008-0000-0200-0000A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 xmlns:a16="http://schemas.microsoft.com/office/drawing/2014/main" id="{00000000-0008-0000-0200-0000A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 xmlns:a16="http://schemas.microsoft.com/office/drawing/2014/main" id="{00000000-0008-0000-0200-0000A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 xmlns:a16="http://schemas.microsoft.com/office/drawing/2014/main" id="{00000000-0008-0000-0200-0000A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 xmlns:a16="http://schemas.microsoft.com/office/drawing/2014/main" id="{00000000-0008-0000-0200-0000A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 xmlns:a16="http://schemas.microsoft.com/office/drawing/2014/main" id="{00000000-0008-0000-0200-0000A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 xmlns:a16="http://schemas.microsoft.com/office/drawing/2014/main" id="{00000000-0008-0000-0200-0000A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a:extLst>
            <a:ext uri="{FF2B5EF4-FFF2-40B4-BE49-F238E27FC236}">
              <a16:creationId xmlns="" xmlns:a16="http://schemas.microsoft.com/office/drawing/2014/main" id="{00000000-0008-0000-0200-0000A7020000}"/>
            </a:ext>
          </a:extLst>
        </xdr:cNvPr>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a:extLst>
            <a:ext uri="{FF2B5EF4-FFF2-40B4-BE49-F238E27FC236}">
              <a16:creationId xmlns="" xmlns:a16="http://schemas.microsoft.com/office/drawing/2014/main" id="{00000000-0008-0000-0200-0000A8020000}"/>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a:extLst>
            <a:ext uri="{FF2B5EF4-FFF2-40B4-BE49-F238E27FC236}">
              <a16:creationId xmlns="" xmlns:a16="http://schemas.microsoft.com/office/drawing/2014/main" id="{00000000-0008-0000-0200-0000A9020000}"/>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a:extLst>
            <a:ext uri="{FF2B5EF4-FFF2-40B4-BE49-F238E27FC236}">
              <a16:creationId xmlns="" xmlns:a16="http://schemas.microsoft.com/office/drawing/2014/main" id="{00000000-0008-0000-0200-0000AA020000}"/>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a:extLst>
            <a:ext uri="{FF2B5EF4-FFF2-40B4-BE49-F238E27FC236}">
              <a16:creationId xmlns="" xmlns:a16="http://schemas.microsoft.com/office/drawing/2014/main" id="{00000000-0008-0000-0200-0000AB020000}"/>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84" name="【保健センター・保健所】&#10;一人当たり面積平均値テキスト">
          <a:extLst>
            <a:ext uri="{FF2B5EF4-FFF2-40B4-BE49-F238E27FC236}">
              <a16:creationId xmlns="" xmlns:a16="http://schemas.microsoft.com/office/drawing/2014/main" id="{00000000-0008-0000-0200-0000AC020000}"/>
            </a:ext>
          </a:extLst>
        </xdr:cNvPr>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a:extLst>
            <a:ext uri="{FF2B5EF4-FFF2-40B4-BE49-F238E27FC236}">
              <a16:creationId xmlns="" xmlns:a16="http://schemas.microsoft.com/office/drawing/2014/main" id="{00000000-0008-0000-0200-0000AD020000}"/>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a:extLst>
            <a:ext uri="{FF2B5EF4-FFF2-40B4-BE49-F238E27FC236}">
              <a16:creationId xmlns="" xmlns:a16="http://schemas.microsoft.com/office/drawing/2014/main" id="{00000000-0008-0000-0200-0000AE020000}"/>
            </a:ext>
          </a:extLst>
        </xdr:cNvPr>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a:extLst>
            <a:ext uri="{FF2B5EF4-FFF2-40B4-BE49-F238E27FC236}">
              <a16:creationId xmlns="" xmlns:a16="http://schemas.microsoft.com/office/drawing/2014/main" id="{00000000-0008-0000-0200-0000AF020000}"/>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a:extLst>
            <a:ext uri="{FF2B5EF4-FFF2-40B4-BE49-F238E27FC236}">
              <a16:creationId xmlns="" xmlns:a16="http://schemas.microsoft.com/office/drawing/2014/main" id="{00000000-0008-0000-0200-0000B0020000}"/>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a:extLst>
            <a:ext uri="{FF2B5EF4-FFF2-40B4-BE49-F238E27FC236}">
              <a16:creationId xmlns="" xmlns:a16="http://schemas.microsoft.com/office/drawing/2014/main" id="{00000000-0008-0000-0200-0000B1020000}"/>
            </a:ext>
          </a:extLst>
        </xdr:cNvPr>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 xmlns:a16="http://schemas.microsoft.com/office/drawing/2014/main" id="{00000000-0008-0000-0200-0000B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 xmlns:a16="http://schemas.microsoft.com/office/drawing/2014/main" id="{00000000-0008-0000-0200-0000B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 xmlns:a16="http://schemas.microsoft.com/office/drawing/2014/main" id="{00000000-0008-0000-0200-0000B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 xmlns:a16="http://schemas.microsoft.com/office/drawing/2014/main" id="{00000000-0008-0000-0200-0000B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 xmlns:a16="http://schemas.microsoft.com/office/drawing/2014/main" id="{00000000-0008-0000-0200-0000B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148082</xdr:rowOff>
    </xdr:from>
    <xdr:to>
      <xdr:col>116</xdr:col>
      <xdr:colOff>114300</xdr:colOff>
      <xdr:row>62</xdr:row>
      <xdr:rowOff>78232</xdr:rowOff>
    </xdr:to>
    <xdr:sp macro="" textlink="">
      <xdr:nvSpPr>
        <xdr:cNvPr id="695" name="楕円 694">
          <a:extLst>
            <a:ext uri="{FF2B5EF4-FFF2-40B4-BE49-F238E27FC236}">
              <a16:creationId xmlns="" xmlns:a16="http://schemas.microsoft.com/office/drawing/2014/main" id="{00000000-0008-0000-0200-0000B7020000}"/>
            </a:ext>
          </a:extLst>
        </xdr:cNvPr>
        <xdr:cNvSpPr/>
      </xdr:nvSpPr>
      <xdr:spPr>
        <a:xfrm>
          <a:off x="22110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170959</xdr:rowOff>
    </xdr:from>
    <xdr:ext cx="469744" cy="259045"/>
    <xdr:sp macro="" textlink="">
      <xdr:nvSpPr>
        <xdr:cNvPr id="696" name="【保健センター・保健所】&#10;一人当たり面積該当値テキスト">
          <a:extLst>
            <a:ext uri="{FF2B5EF4-FFF2-40B4-BE49-F238E27FC236}">
              <a16:creationId xmlns="" xmlns:a16="http://schemas.microsoft.com/office/drawing/2014/main" id="{00000000-0008-0000-0200-0000B8020000}"/>
            </a:ext>
          </a:extLst>
        </xdr:cNvPr>
        <xdr:cNvSpPr txBox="1"/>
      </xdr:nvSpPr>
      <xdr:spPr>
        <a:xfrm>
          <a:off x="22199600" y="1045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152654</xdr:rowOff>
    </xdr:from>
    <xdr:to>
      <xdr:col>112</xdr:col>
      <xdr:colOff>38100</xdr:colOff>
      <xdr:row>62</xdr:row>
      <xdr:rowOff>82804</xdr:rowOff>
    </xdr:to>
    <xdr:sp macro="" textlink="">
      <xdr:nvSpPr>
        <xdr:cNvPr id="697" name="楕円 696">
          <a:extLst>
            <a:ext uri="{FF2B5EF4-FFF2-40B4-BE49-F238E27FC236}">
              <a16:creationId xmlns="" xmlns:a16="http://schemas.microsoft.com/office/drawing/2014/main" id="{00000000-0008-0000-0200-0000B9020000}"/>
            </a:ext>
          </a:extLst>
        </xdr:cNvPr>
        <xdr:cNvSpPr/>
      </xdr:nvSpPr>
      <xdr:spPr>
        <a:xfrm>
          <a:off x="21272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27432</xdr:rowOff>
    </xdr:from>
    <xdr:to>
      <xdr:col>116</xdr:col>
      <xdr:colOff>63500</xdr:colOff>
      <xdr:row>62</xdr:row>
      <xdr:rowOff>32004</xdr:rowOff>
    </xdr:to>
    <xdr:cxnSp macro="">
      <xdr:nvCxnSpPr>
        <xdr:cNvPr id="698" name="直線コネクタ 697">
          <a:extLst>
            <a:ext uri="{FF2B5EF4-FFF2-40B4-BE49-F238E27FC236}">
              <a16:creationId xmlns="" xmlns:a16="http://schemas.microsoft.com/office/drawing/2014/main" id="{00000000-0008-0000-0200-0000BA020000}"/>
            </a:ext>
          </a:extLst>
        </xdr:cNvPr>
        <xdr:cNvCxnSpPr/>
      </xdr:nvCxnSpPr>
      <xdr:spPr>
        <a:xfrm flipV="1">
          <a:off x="21323300" y="10657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68072</xdr:rowOff>
    </xdr:from>
    <xdr:to>
      <xdr:col>107</xdr:col>
      <xdr:colOff>101600</xdr:colOff>
      <xdr:row>62</xdr:row>
      <xdr:rowOff>169672</xdr:rowOff>
    </xdr:to>
    <xdr:sp macro="" textlink="">
      <xdr:nvSpPr>
        <xdr:cNvPr id="699" name="楕円 698">
          <a:extLst>
            <a:ext uri="{FF2B5EF4-FFF2-40B4-BE49-F238E27FC236}">
              <a16:creationId xmlns="" xmlns:a16="http://schemas.microsoft.com/office/drawing/2014/main" id="{00000000-0008-0000-0200-0000BB020000}"/>
            </a:ext>
          </a:extLst>
        </xdr:cNvPr>
        <xdr:cNvSpPr/>
      </xdr:nvSpPr>
      <xdr:spPr>
        <a:xfrm>
          <a:off x="20383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32004</xdr:rowOff>
    </xdr:from>
    <xdr:to>
      <xdr:col>111</xdr:col>
      <xdr:colOff>177800</xdr:colOff>
      <xdr:row>62</xdr:row>
      <xdr:rowOff>118872</xdr:rowOff>
    </xdr:to>
    <xdr:cxnSp macro="">
      <xdr:nvCxnSpPr>
        <xdr:cNvPr id="700" name="直線コネクタ 699">
          <a:extLst>
            <a:ext uri="{FF2B5EF4-FFF2-40B4-BE49-F238E27FC236}">
              <a16:creationId xmlns="" xmlns:a16="http://schemas.microsoft.com/office/drawing/2014/main" id="{00000000-0008-0000-0200-0000BC020000}"/>
            </a:ext>
          </a:extLst>
        </xdr:cNvPr>
        <xdr:cNvCxnSpPr/>
      </xdr:nvCxnSpPr>
      <xdr:spPr>
        <a:xfrm flipV="1">
          <a:off x="20434300" y="106619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104648</xdr:rowOff>
    </xdr:from>
    <xdr:to>
      <xdr:col>102</xdr:col>
      <xdr:colOff>165100</xdr:colOff>
      <xdr:row>63</xdr:row>
      <xdr:rowOff>34798</xdr:rowOff>
    </xdr:to>
    <xdr:sp macro="" textlink="">
      <xdr:nvSpPr>
        <xdr:cNvPr id="701" name="楕円 700">
          <a:extLst>
            <a:ext uri="{FF2B5EF4-FFF2-40B4-BE49-F238E27FC236}">
              <a16:creationId xmlns="" xmlns:a16="http://schemas.microsoft.com/office/drawing/2014/main" id="{00000000-0008-0000-0200-0000BD020000}"/>
            </a:ext>
          </a:extLst>
        </xdr:cNvPr>
        <xdr:cNvSpPr/>
      </xdr:nvSpPr>
      <xdr:spPr>
        <a:xfrm>
          <a:off x="19494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118872</xdr:rowOff>
    </xdr:from>
    <xdr:to>
      <xdr:col>107</xdr:col>
      <xdr:colOff>50800</xdr:colOff>
      <xdr:row>62</xdr:row>
      <xdr:rowOff>155448</xdr:rowOff>
    </xdr:to>
    <xdr:cxnSp macro="">
      <xdr:nvCxnSpPr>
        <xdr:cNvPr id="702" name="直線コネクタ 701">
          <a:extLst>
            <a:ext uri="{FF2B5EF4-FFF2-40B4-BE49-F238E27FC236}">
              <a16:creationId xmlns="" xmlns:a16="http://schemas.microsoft.com/office/drawing/2014/main" id="{00000000-0008-0000-0200-0000BE020000}"/>
            </a:ext>
          </a:extLst>
        </xdr:cNvPr>
        <xdr:cNvCxnSpPr/>
      </xdr:nvCxnSpPr>
      <xdr:spPr>
        <a:xfrm flipV="1">
          <a:off x="19545300" y="10748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703" name="楕円 702">
          <a:extLst>
            <a:ext uri="{FF2B5EF4-FFF2-40B4-BE49-F238E27FC236}">
              <a16:creationId xmlns="" xmlns:a16="http://schemas.microsoft.com/office/drawing/2014/main" id="{00000000-0008-0000-0200-0000BF020000}"/>
            </a:ext>
          </a:extLst>
        </xdr:cNvPr>
        <xdr:cNvSpPr/>
      </xdr:nvSpPr>
      <xdr:spPr>
        <a:xfrm>
          <a:off x="18605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68580</xdr:rowOff>
    </xdr:from>
    <xdr:to>
      <xdr:col>102</xdr:col>
      <xdr:colOff>114300</xdr:colOff>
      <xdr:row>62</xdr:row>
      <xdr:rowOff>155448</xdr:rowOff>
    </xdr:to>
    <xdr:cxnSp macro="">
      <xdr:nvCxnSpPr>
        <xdr:cNvPr id="704" name="直線コネクタ 703">
          <a:extLst>
            <a:ext uri="{FF2B5EF4-FFF2-40B4-BE49-F238E27FC236}">
              <a16:creationId xmlns="" xmlns:a16="http://schemas.microsoft.com/office/drawing/2014/main" id="{00000000-0008-0000-0200-0000C0020000}"/>
            </a:ext>
          </a:extLst>
        </xdr:cNvPr>
        <xdr:cNvCxnSpPr/>
      </xdr:nvCxnSpPr>
      <xdr:spPr>
        <a:xfrm>
          <a:off x="18656300" y="106984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705" name="n_1aveValue【保健センター・保健所】&#10;一人当たり面積">
          <a:extLst>
            <a:ext uri="{FF2B5EF4-FFF2-40B4-BE49-F238E27FC236}">
              <a16:creationId xmlns="" xmlns:a16="http://schemas.microsoft.com/office/drawing/2014/main" id="{00000000-0008-0000-0200-0000C1020000}"/>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06" name="n_2aveValue【保健センター・保健所】&#10;一人当たり面積">
          <a:extLst>
            <a:ext uri="{FF2B5EF4-FFF2-40B4-BE49-F238E27FC236}">
              <a16:creationId xmlns="" xmlns:a16="http://schemas.microsoft.com/office/drawing/2014/main" id="{00000000-0008-0000-0200-0000C2020000}"/>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07" name="n_3aveValue【保健センター・保健所】&#10;一人当たり面積">
          <a:extLst>
            <a:ext uri="{FF2B5EF4-FFF2-40B4-BE49-F238E27FC236}">
              <a16:creationId xmlns="" xmlns:a16="http://schemas.microsoft.com/office/drawing/2014/main" id="{00000000-0008-0000-0200-0000C3020000}"/>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708" name="n_4aveValue【保健センター・保健所】&#10;一人当たり面積">
          <a:extLst>
            <a:ext uri="{FF2B5EF4-FFF2-40B4-BE49-F238E27FC236}">
              <a16:creationId xmlns="" xmlns:a16="http://schemas.microsoft.com/office/drawing/2014/main" id="{00000000-0008-0000-0200-0000C4020000}"/>
            </a:ext>
          </a:extLst>
        </xdr:cNvPr>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99331</xdr:rowOff>
    </xdr:from>
    <xdr:ext cx="469744" cy="259045"/>
    <xdr:sp macro="" textlink="">
      <xdr:nvSpPr>
        <xdr:cNvPr id="709" name="n_1mainValue【保健センター・保健所】&#10;一人当たり面積">
          <a:extLst>
            <a:ext uri="{FF2B5EF4-FFF2-40B4-BE49-F238E27FC236}">
              <a16:creationId xmlns="" xmlns:a16="http://schemas.microsoft.com/office/drawing/2014/main" id="{00000000-0008-0000-0200-0000C5020000}"/>
            </a:ext>
          </a:extLst>
        </xdr:cNvPr>
        <xdr:cNvSpPr txBox="1"/>
      </xdr:nvSpPr>
      <xdr:spPr>
        <a:xfrm>
          <a:off x="21075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14749</xdr:rowOff>
    </xdr:from>
    <xdr:ext cx="469744" cy="259045"/>
    <xdr:sp macro="" textlink="">
      <xdr:nvSpPr>
        <xdr:cNvPr id="710" name="n_2mainValue【保健センター・保健所】&#10;一人当たり面積">
          <a:extLst>
            <a:ext uri="{FF2B5EF4-FFF2-40B4-BE49-F238E27FC236}">
              <a16:creationId xmlns="" xmlns:a16="http://schemas.microsoft.com/office/drawing/2014/main" id="{00000000-0008-0000-0200-0000C6020000}"/>
            </a:ext>
          </a:extLst>
        </xdr:cNvPr>
        <xdr:cNvSpPr txBox="1"/>
      </xdr:nvSpPr>
      <xdr:spPr>
        <a:xfrm>
          <a:off x="20199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51325</xdr:rowOff>
    </xdr:from>
    <xdr:ext cx="469744" cy="259045"/>
    <xdr:sp macro="" textlink="">
      <xdr:nvSpPr>
        <xdr:cNvPr id="711" name="n_3mainValue【保健センター・保健所】&#10;一人当たり面積">
          <a:extLst>
            <a:ext uri="{FF2B5EF4-FFF2-40B4-BE49-F238E27FC236}">
              <a16:creationId xmlns="" xmlns:a16="http://schemas.microsoft.com/office/drawing/2014/main" id="{00000000-0008-0000-0200-0000C7020000}"/>
            </a:ext>
          </a:extLst>
        </xdr:cNvPr>
        <xdr:cNvSpPr txBox="1"/>
      </xdr:nvSpPr>
      <xdr:spPr>
        <a:xfrm>
          <a:off x="19310427" y="1050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135907</xdr:rowOff>
    </xdr:from>
    <xdr:ext cx="469744" cy="259045"/>
    <xdr:sp macro="" textlink="">
      <xdr:nvSpPr>
        <xdr:cNvPr id="712" name="n_4mainValue【保健センター・保健所】&#10;一人当たり面積">
          <a:extLst>
            <a:ext uri="{FF2B5EF4-FFF2-40B4-BE49-F238E27FC236}">
              <a16:creationId xmlns="" xmlns:a16="http://schemas.microsoft.com/office/drawing/2014/main" id="{00000000-0008-0000-0200-0000C8020000}"/>
            </a:ext>
          </a:extLst>
        </xdr:cNvPr>
        <xdr:cNvSpPr txBox="1"/>
      </xdr:nvSpPr>
      <xdr:spPr>
        <a:xfrm>
          <a:off x="18421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 xmlns:a16="http://schemas.microsoft.com/office/drawing/2014/main" id="{00000000-0008-0000-0200-0000C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 xmlns:a16="http://schemas.microsoft.com/office/drawing/2014/main" id="{00000000-0008-0000-0200-0000C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 xmlns:a16="http://schemas.microsoft.com/office/drawing/2014/main" id="{00000000-0008-0000-0200-0000C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 xmlns:a16="http://schemas.microsoft.com/office/drawing/2014/main" id="{00000000-0008-0000-0200-0000C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 xmlns:a16="http://schemas.microsoft.com/office/drawing/2014/main" id="{00000000-0008-0000-0200-0000C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 xmlns:a16="http://schemas.microsoft.com/office/drawing/2014/main" id="{00000000-0008-0000-0200-0000C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 xmlns:a16="http://schemas.microsoft.com/office/drawing/2014/main" id="{00000000-0008-0000-0200-0000C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 xmlns:a16="http://schemas.microsoft.com/office/drawing/2014/main" id="{00000000-0008-0000-0200-0000D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 xmlns:a16="http://schemas.microsoft.com/office/drawing/2014/main" id="{00000000-0008-0000-0200-0000D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 xmlns:a16="http://schemas.microsoft.com/office/drawing/2014/main" id="{00000000-0008-0000-0200-0000D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 xmlns:a16="http://schemas.microsoft.com/office/drawing/2014/main" id="{00000000-0008-0000-0200-0000D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a:extLst>
            <a:ext uri="{FF2B5EF4-FFF2-40B4-BE49-F238E27FC236}">
              <a16:creationId xmlns="" xmlns:a16="http://schemas.microsoft.com/office/drawing/2014/main" id="{00000000-0008-0000-0200-0000D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a:extLst>
            <a:ext uri="{FF2B5EF4-FFF2-40B4-BE49-F238E27FC236}">
              <a16:creationId xmlns="" xmlns:a16="http://schemas.microsoft.com/office/drawing/2014/main" id="{00000000-0008-0000-0200-0000D5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a:extLst>
            <a:ext uri="{FF2B5EF4-FFF2-40B4-BE49-F238E27FC236}">
              <a16:creationId xmlns="" xmlns:a16="http://schemas.microsoft.com/office/drawing/2014/main" id="{00000000-0008-0000-0200-0000D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a:extLst>
            <a:ext uri="{FF2B5EF4-FFF2-40B4-BE49-F238E27FC236}">
              <a16:creationId xmlns="" xmlns:a16="http://schemas.microsoft.com/office/drawing/2014/main" id="{00000000-0008-0000-0200-0000D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a:extLst>
            <a:ext uri="{FF2B5EF4-FFF2-40B4-BE49-F238E27FC236}">
              <a16:creationId xmlns="" xmlns:a16="http://schemas.microsoft.com/office/drawing/2014/main" id="{00000000-0008-0000-0200-0000D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a:extLst>
            <a:ext uri="{FF2B5EF4-FFF2-40B4-BE49-F238E27FC236}">
              <a16:creationId xmlns="" xmlns:a16="http://schemas.microsoft.com/office/drawing/2014/main" id="{00000000-0008-0000-0200-0000D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a:extLst>
            <a:ext uri="{FF2B5EF4-FFF2-40B4-BE49-F238E27FC236}">
              <a16:creationId xmlns="" xmlns:a16="http://schemas.microsoft.com/office/drawing/2014/main" id="{00000000-0008-0000-0200-0000D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a:extLst>
            <a:ext uri="{FF2B5EF4-FFF2-40B4-BE49-F238E27FC236}">
              <a16:creationId xmlns="" xmlns:a16="http://schemas.microsoft.com/office/drawing/2014/main" id="{00000000-0008-0000-0200-0000D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a:extLst>
            <a:ext uri="{FF2B5EF4-FFF2-40B4-BE49-F238E27FC236}">
              <a16:creationId xmlns="" xmlns:a16="http://schemas.microsoft.com/office/drawing/2014/main" id="{00000000-0008-0000-0200-0000D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a:extLst>
            <a:ext uri="{FF2B5EF4-FFF2-40B4-BE49-F238E27FC236}">
              <a16:creationId xmlns="" xmlns:a16="http://schemas.microsoft.com/office/drawing/2014/main" id="{00000000-0008-0000-0200-0000D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a:extLst>
            <a:ext uri="{FF2B5EF4-FFF2-40B4-BE49-F238E27FC236}">
              <a16:creationId xmlns="" xmlns:a16="http://schemas.microsoft.com/office/drawing/2014/main" id="{00000000-0008-0000-0200-0000D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a:extLst>
            <a:ext uri="{FF2B5EF4-FFF2-40B4-BE49-F238E27FC236}">
              <a16:creationId xmlns="" xmlns:a16="http://schemas.microsoft.com/office/drawing/2014/main" id="{00000000-0008-0000-0200-0000DF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 xmlns:a16="http://schemas.microsoft.com/office/drawing/2014/main" id="{00000000-0008-0000-0200-0000E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 xmlns:a16="http://schemas.microsoft.com/office/drawing/2014/main" id="{00000000-0008-0000-0200-0000E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a:extLst>
            <a:ext uri="{FF2B5EF4-FFF2-40B4-BE49-F238E27FC236}">
              <a16:creationId xmlns="" xmlns:a16="http://schemas.microsoft.com/office/drawing/2014/main" id="{00000000-0008-0000-0200-0000E2020000}"/>
            </a:ext>
          </a:extLst>
        </xdr:cNvPr>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a:extLst>
            <a:ext uri="{FF2B5EF4-FFF2-40B4-BE49-F238E27FC236}">
              <a16:creationId xmlns="" xmlns:a16="http://schemas.microsoft.com/office/drawing/2014/main" id="{00000000-0008-0000-0200-0000E3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a:extLst>
            <a:ext uri="{FF2B5EF4-FFF2-40B4-BE49-F238E27FC236}">
              <a16:creationId xmlns="" xmlns:a16="http://schemas.microsoft.com/office/drawing/2014/main" id="{00000000-0008-0000-0200-0000E4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a:extLst>
            <a:ext uri="{FF2B5EF4-FFF2-40B4-BE49-F238E27FC236}">
              <a16:creationId xmlns="" xmlns:a16="http://schemas.microsoft.com/office/drawing/2014/main" id="{00000000-0008-0000-0200-0000E5020000}"/>
            </a:ext>
          </a:extLst>
        </xdr:cNvPr>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a:extLst>
            <a:ext uri="{FF2B5EF4-FFF2-40B4-BE49-F238E27FC236}">
              <a16:creationId xmlns="" xmlns:a16="http://schemas.microsoft.com/office/drawing/2014/main" id="{00000000-0008-0000-0200-0000E6020000}"/>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3" name="【消防施設】&#10;有形固定資産減価償却率平均値テキスト">
          <a:extLst>
            <a:ext uri="{FF2B5EF4-FFF2-40B4-BE49-F238E27FC236}">
              <a16:creationId xmlns="" xmlns:a16="http://schemas.microsoft.com/office/drawing/2014/main" id="{00000000-0008-0000-0200-0000E7020000}"/>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a:extLst>
            <a:ext uri="{FF2B5EF4-FFF2-40B4-BE49-F238E27FC236}">
              <a16:creationId xmlns="" xmlns:a16="http://schemas.microsoft.com/office/drawing/2014/main" id="{00000000-0008-0000-0200-0000E8020000}"/>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a:extLst>
            <a:ext uri="{FF2B5EF4-FFF2-40B4-BE49-F238E27FC236}">
              <a16:creationId xmlns="" xmlns:a16="http://schemas.microsoft.com/office/drawing/2014/main" id="{00000000-0008-0000-0200-0000E9020000}"/>
            </a:ext>
          </a:extLst>
        </xdr:cNvPr>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a:extLst>
            <a:ext uri="{FF2B5EF4-FFF2-40B4-BE49-F238E27FC236}">
              <a16:creationId xmlns="" xmlns:a16="http://schemas.microsoft.com/office/drawing/2014/main" id="{00000000-0008-0000-0200-0000EA020000}"/>
            </a:ext>
          </a:extLst>
        </xdr:cNvPr>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a:extLst>
            <a:ext uri="{FF2B5EF4-FFF2-40B4-BE49-F238E27FC236}">
              <a16:creationId xmlns="" xmlns:a16="http://schemas.microsoft.com/office/drawing/2014/main" id="{00000000-0008-0000-0200-0000EB020000}"/>
            </a:ext>
          </a:extLst>
        </xdr:cNvPr>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a:extLst>
            <a:ext uri="{FF2B5EF4-FFF2-40B4-BE49-F238E27FC236}">
              <a16:creationId xmlns="" xmlns:a16="http://schemas.microsoft.com/office/drawing/2014/main" id="{00000000-0008-0000-0200-0000EC020000}"/>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 xmlns:a16="http://schemas.microsoft.com/office/drawing/2014/main" id="{00000000-0008-0000-0200-0000E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 xmlns:a16="http://schemas.microsoft.com/office/drawing/2014/main" id="{00000000-0008-0000-0200-0000E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 xmlns:a16="http://schemas.microsoft.com/office/drawing/2014/main" id="{00000000-0008-0000-0200-0000E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 xmlns:a16="http://schemas.microsoft.com/office/drawing/2014/main" id="{00000000-0008-0000-0200-0000F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 xmlns:a16="http://schemas.microsoft.com/office/drawing/2014/main" id="{00000000-0008-0000-0200-0000F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163649</xdr:rowOff>
    </xdr:from>
    <xdr:to>
      <xdr:col>85</xdr:col>
      <xdr:colOff>177800</xdr:colOff>
      <xdr:row>81</xdr:row>
      <xdr:rowOff>93799</xdr:rowOff>
    </xdr:to>
    <xdr:sp macro="" textlink="">
      <xdr:nvSpPr>
        <xdr:cNvPr id="754" name="楕円 753">
          <a:extLst>
            <a:ext uri="{FF2B5EF4-FFF2-40B4-BE49-F238E27FC236}">
              <a16:creationId xmlns="" xmlns:a16="http://schemas.microsoft.com/office/drawing/2014/main" id="{00000000-0008-0000-0200-0000F2020000}"/>
            </a:ext>
          </a:extLst>
        </xdr:cNvPr>
        <xdr:cNvSpPr/>
      </xdr:nvSpPr>
      <xdr:spPr>
        <a:xfrm>
          <a:off x="162687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15076</xdr:rowOff>
    </xdr:from>
    <xdr:ext cx="405111" cy="259045"/>
    <xdr:sp macro="" textlink="">
      <xdr:nvSpPr>
        <xdr:cNvPr id="755" name="【消防施設】&#10;有形固定資産減価償却率該当値テキスト">
          <a:extLst>
            <a:ext uri="{FF2B5EF4-FFF2-40B4-BE49-F238E27FC236}">
              <a16:creationId xmlns="" xmlns:a16="http://schemas.microsoft.com/office/drawing/2014/main" id="{00000000-0008-0000-0200-0000F3020000}"/>
            </a:ext>
          </a:extLst>
        </xdr:cNvPr>
        <xdr:cNvSpPr txBox="1"/>
      </xdr:nvSpPr>
      <xdr:spPr>
        <a:xfrm>
          <a:off x="16357600" y="1373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126093</xdr:rowOff>
    </xdr:from>
    <xdr:to>
      <xdr:col>81</xdr:col>
      <xdr:colOff>101600</xdr:colOff>
      <xdr:row>81</xdr:row>
      <xdr:rowOff>56243</xdr:rowOff>
    </xdr:to>
    <xdr:sp macro="" textlink="">
      <xdr:nvSpPr>
        <xdr:cNvPr id="756" name="楕円 755">
          <a:extLst>
            <a:ext uri="{FF2B5EF4-FFF2-40B4-BE49-F238E27FC236}">
              <a16:creationId xmlns="" xmlns:a16="http://schemas.microsoft.com/office/drawing/2014/main" id="{00000000-0008-0000-0200-0000F4020000}"/>
            </a:ext>
          </a:extLst>
        </xdr:cNvPr>
        <xdr:cNvSpPr/>
      </xdr:nvSpPr>
      <xdr:spPr>
        <a:xfrm>
          <a:off x="154305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5443</xdr:rowOff>
    </xdr:from>
    <xdr:to>
      <xdr:col>85</xdr:col>
      <xdr:colOff>127000</xdr:colOff>
      <xdr:row>81</xdr:row>
      <xdr:rowOff>42999</xdr:rowOff>
    </xdr:to>
    <xdr:cxnSp macro="">
      <xdr:nvCxnSpPr>
        <xdr:cNvPr id="757" name="直線コネクタ 756">
          <a:extLst>
            <a:ext uri="{FF2B5EF4-FFF2-40B4-BE49-F238E27FC236}">
              <a16:creationId xmlns="" xmlns:a16="http://schemas.microsoft.com/office/drawing/2014/main" id="{00000000-0008-0000-0200-0000F5020000}"/>
            </a:ext>
          </a:extLst>
        </xdr:cNvPr>
        <xdr:cNvCxnSpPr/>
      </xdr:nvCxnSpPr>
      <xdr:spPr>
        <a:xfrm>
          <a:off x="15481300" y="1389289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58" name="楕円 757">
          <a:extLst>
            <a:ext uri="{FF2B5EF4-FFF2-40B4-BE49-F238E27FC236}">
              <a16:creationId xmlns="" xmlns:a16="http://schemas.microsoft.com/office/drawing/2014/main" id="{00000000-0008-0000-0200-0000F6020000}"/>
            </a:ext>
          </a:extLst>
        </xdr:cNvPr>
        <xdr:cNvSpPr/>
      </xdr:nvSpPr>
      <xdr:spPr>
        <a:xfrm>
          <a:off x="14541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5443</xdr:rowOff>
    </xdr:from>
    <xdr:to>
      <xdr:col>81</xdr:col>
      <xdr:colOff>50800</xdr:colOff>
      <xdr:row>82</xdr:row>
      <xdr:rowOff>49530</xdr:rowOff>
    </xdr:to>
    <xdr:cxnSp macro="">
      <xdr:nvCxnSpPr>
        <xdr:cNvPr id="759" name="直線コネクタ 758">
          <a:extLst>
            <a:ext uri="{FF2B5EF4-FFF2-40B4-BE49-F238E27FC236}">
              <a16:creationId xmlns="" xmlns:a16="http://schemas.microsoft.com/office/drawing/2014/main" id="{00000000-0008-0000-0200-0000F7020000}"/>
            </a:ext>
          </a:extLst>
        </xdr:cNvPr>
        <xdr:cNvCxnSpPr/>
      </xdr:nvCxnSpPr>
      <xdr:spPr>
        <a:xfrm flipV="1">
          <a:off x="14592300" y="13892893"/>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60" name="楕円 759">
          <a:extLst>
            <a:ext uri="{FF2B5EF4-FFF2-40B4-BE49-F238E27FC236}">
              <a16:creationId xmlns="" xmlns:a16="http://schemas.microsoft.com/office/drawing/2014/main" id="{00000000-0008-0000-0200-0000F8020000}"/>
            </a:ext>
          </a:extLst>
        </xdr:cNvPr>
        <xdr:cNvSpPr/>
      </xdr:nvSpPr>
      <xdr:spPr>
        <a:xfrm>
          <a:off x="13652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3811</xdr:rowOff>
    </xdr:from>
    <xdr:to>
      <xdr:col>76</xdr:col>
      <xdr:colOff>114300</xdr:colOff>
      <xdr:row>82</xdr:row>
      <xdr:rowOff>49530</xdr:rowOff>
    </xdr:to>
    <xdr:cxnSp macro="">
      <xdr:nvCxnSpPr>
        <xdr:cNvPr id="761" name="直線コネクタ 760">
          <a:extLst>
            <a:ext uri="{FF2B5EF4-FFF2-40B4-BE49-F238E27FC236}">
              <a16:creationId xmlns="" xmlns:a16="http://schemas.microsoft.com/office/drawing/2014/main" id="{00000000-0008-0000-0200-0000F9020000}"/>
            </a:ext>
          </a:extLst>
        </xdr:cNvPr>
        <xdr:cNvCxnSpPr/>
      </xdr:nvCxnSpPr>
      <xdr:spPr>
        <a:xfrm>
          <a:off x="13703300" y="140627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18324</xdr:rowOff>
    </xdr:from>
    <xdr:to>
      <xdr:col>67</xdr:col>
      <xdr:colOff>101600</xdr:colOff>
      <xdr:row>80</xdr:row>
      <xdr:rowOff>119924</xdr:rowOff>
    </xdr:to>
    <xdr:sp macro="" textlink="">
      <xdr:nvSpPr>
        <xdr:cNvPr id="762" name="楕円 761">
          <a:extLst>
            <a:ext uri="{FF2B5EF4-FFF2-40B4-BE49-F238E27FC236}">
              <a16:creationId xmlns="" xmlns:a16="http://schemas.microsoft.com/office/drawing/2014/main" id="{00000000-0008-0000-0200-0000FA020000}"/>
            </a:ext>
          </a:extLst>
        </xdr:cNvPr>
        <xdr:cNvSpPr/>
      </xdr:nvSpPr>
      <xdr:spPr>
        <a:xfrm>
          <a:off x="127635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69124</xdr:rowOff>
    </xdr:from>
    <xdr:to>
      <xdr:col>71</xdr:col>
      <xdr:colOff>177800</xdr:colOff>
      <xdr:row>82</xdr:row>
      <xdr:rowOff>3811</xdr:rowOff>
    </xdr:to>
    <xdr:cxnSp macro="">
      <xdr:nvCxnSpPr>
        <xdr:cNvPr id="763" name="直線コネクタ 762">
          <a:extLst>
            <a:ext uri="{FF2B5EF4-FFF2-40B4-BE49-F238E27FC236}">
              <a16:creationId xmlns="" xmlns:a16="http://schemas.microsoft.com/office/drawing/2014/main" id="{00000000-0008-0000-0200-0000FB020000}"/>
            </a:ext>
          </a:extLst>
        </xdr:cNvPr>
        <xdr:cNvCxnSpPr/>
      </xdr:nvCxnSpPr>
      <xdr:spPr>
        <a:xfrm>
          <a:off x="12814300" y="13785124"/>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64" name="n_1aveValue【消防施設】&#10;有形固定資産減価償却率">
          <a:extLst>
            <a:ext uri="{FF2B5EF4-FFF2-40B4-BE49-F238E27FC236}">
              <a16:creationId xmlns="" xmlns:a16="http://schemas.microsoft.com/office/drawing/2014/main" id="{00000000-0008-0000-0200-0000FC020000}"/>
            </a:ext>
          </a:extLst>
        </xdr:cNvPr>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65" name="n_2aveValue【消防施設】&#10;有形固定資産減価償却率">
          <a:extLst>
            <a:ext uri="{FF2B5EF4-FFF2-40B4-BE49-F238E27FC236}">
              <a16:creationId xmlns="" xmlns:a16="http://schemas.microsoft.com/office/drawing/2014/main" id="{00000000-0008-0000-0200-0000FD020000}"/>
            </a:ext>
          </a:extLst>
        </xdr:cNvPr>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6" name="n_3aveValue【消防施設】&#10;有形固定資産減価償却率">
          <a:extLst>
            <a:ext uri="{FF2B5EF4-FFF2-40B4-BE49-F238E27FC236}">
              <a16:creationId xmlns="" xmlns:a16="http://schemas.microsoft.com/office/drawing/2014/main" id="{00000000-0008-0000-0200-0000FE020000}"/>
            </a:ext>
          </a:extLst>
        </xdr:cNvPr>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7" name="n_4aveValue【消防施設】&#10;有形固定資産減価償却率">
          <a:extLst>
            <a:ext uri="{FF2B5EF4-FFF2-40B4-BE49-F238E27FC236}">
              <a16:creationId xmlns="" xmlns:a16="http://schemas.microsoft.com/office/drawing/2014/main" id="{00000000-0008-0000-0200-0000FF020000}"/>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72770</xdr:rowOff>
    </xdr:from>
    <xdr:ext cx="405111" cy="259045"/>
    <xdr:sp macro="" textlink="">
      <xdr:nvSpPr>
        <xdr:cNvPr id="768" name="n_1mainValue【消防施設】&#10;有形固定資産減価償却率">
          <a:extLst>
            <a:ext uri="{FF2B5EF4-FFF2-40B4-BE49-F238E27FC236}">
              <a16:creationId xmlns="" xmlns:a16="http://schemas.microsoft.com/office/drawing/2014/main" id="{00000000-0008-0000-0200-000000030000}"/>
            </a:ext>
          </a:extLst>
        </xdr:cNvPr>
        <xdr:cNvSpPr txBox="1"/>
      </xdr:nvSpPr>
      <xdr:spPr>
        <a:xfrm>
          <a:off x="15266044" y="1361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769" name="n_2mainValue【消防施設】&#10;有形固定資産減価償却率">
          <a:extLst>
            <a:ext uri="{FF2B5EF4-FFF2-40B4-BE49-F238E27FC236}">
              <a16:creationId xmlns="" xmlns:a16="http://schemas.microsoft.com/office/drawing/2014/main" id="{00000000-0008-0000-0200-000001030000}"/>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770" name="n_3mainValue【消防施設】&#10;有形固定資産減価償却率">
          <a:extLst>
            <a:ext uri="{FF2B5EF4-FFF2-40B4-BE49-F238E27FC236}">
              <a16:creationId xmlns="" xmlns:a16="http://schemas.microsoft.com/office/drawing/2014/main" id="{00000000-0008-0000-0200-000002030000}"/>
            </a:ext>
          </a:extLst>
        </xdr:cNvPr>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136451</xdr:rowOff>
    </xdr:from>
    <xdr:ext cx="405111" cy="259045"/>
    <xdr:sp macro="" textlink="">
      <xdr:nvSpPr>
        <xdr:cNvPr id="771" name="n_4mainValue【消防施設】&#10;有形固定資産減価償却率">
          <a:extLst>
            <a:ext uri="{FF2B5EF4-FFF2-40B4-BE49-F238E27FC236}">
              <a16:creationId xmlns="" xmlns:a16="http://schemas.microsoft.com/office/drawing/2014/main" id="{00000000-0008-0000-0200-000003030000}"/>
            </a:ext>
          </a:extLst>
        </xdr:cNvPr>
        <xdr:cNvSpPr txBox="1"/>
      </xdr:nvSpPr>
      <xdr:spPr>
        <a:xfrm>
          <a:off x="126117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 xmlns:a16="http://schemas.microsoft.com/office/drawing/2014/main" id="{00000000-0008-0000-0200-000004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 xmlns:a16="http://schemas.microsoft.com/office/drawing/2014/main" id="{00000000-0008-0000-0200-000005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 xmlns:a16="http://schemas.microsoft.com/office/drawing/2014/main" id="{00000000-0008-0000-0200-000006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 xmlns:a16="http://schemas.microsoft.com/office/drawing/2014/main" id="{00000000-0008-0000-0200-000007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 xmlns:a16="http://schemas.microsoft.com/office/drawing/2014/main" id="{00000000-0008-0000-0200-000008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 xmlns:a16="http://schemas.microsoft.com/office/drawing/2014/main" id="{00000000-0008-0000-0200-000009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 xmlns:a16="http://schemas.microsoft.com/office/drawing/2014/main" id="{00000000-0008-0000-0200-00000A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 xmlns:a16="http://schemas.microsoft.com/office/drawing/2014/main" id="{00000000-0008-0000-0200-00000B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 xmlns:a16="http://schemas.microsoft.com/office/drawing/2014/main" id="{00000000-0008-0000-0200-00000C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 xmlns:a16="http://schemas.microsoft.com/office/drawing/2014/main" id="{00000000-0008-0000-0200-00000D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a:extLst>
            <a:ext uri="{FF2B5EF4-FFF2-40B4-BE49-F238E27FC236}">
              <a16:creationId xmlns="" xmlns:a16="http://schemas.microsoft.com/office/drawing/2014/main" id="{00000000-0008-0000-0200-00000E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a:extLst>
            <a:ext uri="{FF2B5EF4-FFF2-40B4-BE49-F238E27FC236}">
              <a16:creationId xmlns="" xmlns:a16="http://schemas.microsoft.com/office/drawing/2014/main" id="{00000000-0008-0000-0200-00000F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a:extLst>
            <a:ext uri="{FF2B5EF4-FFF2-40B4-BE49-F238E27FC236}">
              <a16:creationId xmlns="" xmlns:a16="http://schemas.microsoft.com/office/drawing/2014/main" id="{00000000-0008-0000-0200-000010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a:extLst>
            <a:ext uri="{FF2B5EF4-FFF2-40B4-BE49-F238E27FC236}">
              <a16:creationId xmlns="" xmlns:a16="http://schemas.microsoft.com/office/drawing/2014/main" id="{00000000-0008-0000-0200-000011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a:extLst>
            <a:ext uri="{FF2B5EF4-FFF2-40B4-BE49-F238E27FC236}">
              <a16:creationId xmlns="" xmlns:a16="http://schemas.microsoft.com/office/drawing/2014/main" id="{00000000-0008-0000-0200-000012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a:extLst>
            <a:ext uri="{FF2B5EF4-FFF2-40B4-BE49-F238E27FC236}">
              <a16:creationId xmlns="" xmlns:a16="http://schemas.microsoft.com/office/drawing/2014/main" id="{00000000-0008-0000-0200-000013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a:extLst>
            <a:ext uri="{FF2B5EF4-FFF2-40B4-BE49-F238E27FC236}">
              <a16:creationId xmlns="" xmlns:a16="http://schemas.microsoft.com/office/drawing/2014/main" id="{00000000-0008-0000-0200-000014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a:extLst>
            <a:ext uri="{FF2B5EF4-FFF2-40B4-BE49-F238E27FC236}">
              <a16:creationId xmlns="" xmlns:a16="http://schemas.microsoft.com/office/drawing/2014/main" id="{00000000-0008-0000-0200-000015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 xmlns:a16="http://schemas.microsoft.com/office/drawing/2014/main" id="{00000000-0008-0000-02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 xmlns:a16="http://schemas.microsoft.com/office/drawing/2014/main" id="{00000000-0008-0000-02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 xmlns:a16="http://schemas.microsoft.com/office/drawing/2014/main" id="{00000000-0008-0000-02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a:extLst>
            <a:ext uri="{FF2B5EF4-FFF2-40B4-BE49-F238E27FC236}">
              <a16:creationId xmlns="" xmlns:a16="http://schemas.microsoft.com/office/drawing/2014/main" id="{00000000-0008-0000-0200-000019030000}"/>
            </a:ext>
          </a:extLst>
        </xdr:cNvPr>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a:extLst>
            <a:ext uri="{FF2B5EF4-FFF2-40B4-BE49-F238E27FC236}">
              <a16:creationId xmlns="" xmlns:a16="http://schemas.microsoft.com/office/drawing/2014/main" id="{00000000-0008-0000-0200-00001A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a:extLst>
            <a:ext uri="{FF2B5EF4-FFF2-40B4-BE49-F238E27FC236}">
              <a16:creationId xmlns="" xmlns:a16="http://schemas.microsoft.com/office/drawing/2014/main" id="{00000000-0008-0000-0200-00001B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a:extLst>
            <a:ext uri="{FF2B5EF4-FFF2-40B4-BE49-F238E27FC236}">
              <a16:creationId xmlns="" xmlns:a16="http://schemas.microsoft.com/office/drawing/2014/main" id="{00000000-0008-0000-0200-00001C030000}"/>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a:extLst>
            <a:ext uri="{FF2B5EF4-FFF2-40B4-BE49-F238E27FC236}">
              <a16:creationId xmlns="" xmlns:a16="http://schemas.microsoft.com/office/drawing/2014/main" id="{00000000-0008-0000-0200-00001D03000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798" name="【消防施設】&#10;一人当たり面積平均値テキスト">
          <a:extLst>
            <a:ext uri="{FF2B5EF4-FFF2-40B4-BE49-F238E27FC236}">
              <a16:creationId xmlns="" xmlns:a16="http://schemas.microsoft.com/office/drawing/2014/main" id="{00000000-0008-0000-0200-00001E030000}"/>
            </a:ext>
          </a:extLst>
        </xdr:cNvPr>
        <xdr:cNvSpPr txBox="1"/>
      </xdr:nvSpPr>
      <xdr:spPr>
        <a:xfrm>
          <a:off x="22199600" y="1441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a:extLst>
            <a:ext uri="{FF2B5EF4-FFF2-40B4-BE49-F238E27FC236}">
              <a16:creationId xmlns="" xmlns:a16="http://schemas.microsoft.com/office/drawing/2014/main" id="{00000000-0008-0000-0200-00001F030000}"/>
            </a:ext>
          </a:extLst>
        </xdr:cNvPr>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a:extLst>
            <a:ext uri="{FF2B5EF4-FFF2-40B4-BE49-F238E27FC236}">
              <a16:creationId xmlns="" xmlns:a16="http://schemas.microsoft.com/office/drawing/2014/main" id="{00000000-0008-0000-0200-000020030000}"/>
            </a:ext>
          </a:extLst>
        </xdr:cNvPr>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a:extLst>
            <a:ext uri="{FF2B5EF4-FFF2-40B4-BE49-F238E27FC236}">
              <a16:creationId xmlns="" xmlns:a16="http://schemas.microsoft.com/office/drawing/2014/main" id="{00000000-0008-0000-0200-000021030000}"/>
            </a:ext>
          </a:extLst>
        </xdr:cNvPr>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a:extLst>
            <a:ext uri="{FF2B5EF4-FFF2-40B4-BE49-F238E27FC236}">
              <a16:creationId xmlns="" xmlns:a16="http://schemas.microsoft.com/office/drawing/2014/main" id="{00000000-0008-0000-0200-000022030000}"/>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a:extLst>
            <a:ext uri="{FF2B5EF4-FFF2-40B4-BE49-F238E27FC236}">
              <a16:creationId xmlns="" xmlns:a16="http://schemas.microsoft.com/office/drawing/2014/main" id="{00000000-0008-0000-0200-000023030000}"/>
            </a:ext>
          </a:extLst>
        </xdr:cNvPr>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 xmlns:a16="http://schemas.microsoft.com/office/drawing/2014/main" id="{00000000-0008-0000-02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 xmlns:a16="http://schemas.microsoft.com/office/drawing/2014/main" id="{00000000-0008-0000-02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 xmlns:a16="http://schemas.microsoft.com/office/drawing/2014/main" id="{00000000-0008-0000-02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 xmlns:a16="http://schemas.microsoft.com/office/drawing/2014/main" id="{00000000-0008-0000-02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 xmlns:a16="http://schemas.microsoft.com/office/drawing/2014/main" id="{00000000-0008-0000-02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62737</xdr:rowOff>
    </xdr:from>
    <xdr:to>
      <xdr:col>116</xdr:col>
      <xdr:colOff>114300</xdr:colOff>
      <xdr:row>79</xdr:row>
      <xdr:rowOff>164337</xdr:rowOff>
    </xdr:to>
    <xdr:sp macro="" textlink="">
      <xdr:nvSpPr>
        <xdr:cNvPr id="809" name="楕円 808">
          <a:extLst>
            <a:ext uri="{FF2B5EF4-FFF2-40B4-BE49-F238E27FC236}">
              <a16:creationId xmlns="" xmlns:a16="http://schemas.microsoft.com/office/drawing/2014/main" id="{00000000-0008-0000-0200-000029030000}"/>
            </a:ext>
          </a:extLst>
        </xdr:cNvPr>
        <xdr:cNvSpPr/>
      </xdr:nvSpPr>
      <xdr:spPr>
        <a:xfrm>
          <a:off x="221107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15764</xdr:rowOff>
    </xdr:from>
    <xdr:ext cx="469744" cy="259045"/>
    <xdr:sp macro="" textlink="">
      <xdr:nvSpPr>
        <xdr:cNvPr id="810" name="【消防施設】&#10;一人当たり面積該当値テキスト">
          <a:extLst>
            <a:ext uri="{FF2B5EF4-FFF2-40B4-BE49-F238E27FC236}">
              <a16:creationId xmlns="" xmlns:a16="http://schemas.microsoft.com/office/drawing/2014/main" id="{00000000-0008-0000-0200-00002A030000}"/>
            </a:ext>
          </a:extLst>
        </xdr:cNvPr>
        <xdr:cNvSpPr txBox="1"/>
      </xdr:nvSpPr>
      <xdr:spPr>
        <a:xfrm>
          <a:off x="22199600" y="1356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81026</xdr:rowOff>
    </xdr:from>
    <xdr:to>
      <xdr:col>112</xdr:col>
      <xdr:colOff>38100</xdr:colOff>
      <xdr:row>80</xdr:row>
      <xdr:rowOff>11176</xdr:rowOff>
    </xdr:to>
    <xdr:sp macro="" textlink="">
      <xdr:nvSpPr>
        <xdr:cNvPr id="811" name="楕円 810">
          <a:extLst>
            <a:ext uri="{FF2B5EF4-FFF2-40B4-BE49-F238E27FC236}">
              <a16:creationId xmlns="" xmlns:a16="http://schemas.microsoft.com/office/drawing/2014/main" id="{00000000-0008-0000-0200-00002B030000}"/>
            </a:ext>
          </a:extLst>
        </xdr:cNvPr>
        <xdr:cNvSpPr/>
      </xdr:nvSpPr>
      <xdr:spPr>
        <a:xfrm>
          <a:off x="21272500" y="136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113537</xdr:rowOff>
    </xdr:from>
    <xdr:to>
      <xdr:col>116</xdr:col>
      <xdr:colOff>63500</xdr:colOff>
      <xdr:row>79</xdr:row>
      <xdr:rowOff>131826</xdr:rowOff>
    </xdr:to>
    <xdr:cxnSp macro="">
      <xdr:nvCxnSpPr>
        <xdr:cNvPr id="812" name="直線コネクタ 811">
          <a:extLst>
            <a:ext uri="{FF2B5EF4-FFF2-40B4-BE49-F238E27FC236}">
              <a16:creationId xmlns="" xmlns:a16="http://schemas.microsoft.com/office/drawing/2014/main" id="{00000000-0008-0000-0200-00002C030000}"/>
            </a:ext>
          </a:extLst>
        </xdr:cNvPr>
        <xdr:cNvCxnSpPr/>
      </xdr:nvCxnSpPr>
      <xdr:spPr>
        <a:xfrm flipV="1">
          <a:off x="21323300" y="136580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99313</xdr:rowOff>
    </xdr:from>
    <xdr:to>
      <xdr:col>107</xdr:col>
      <xdr:colOff>101600</xdr:colOff>
      <xdr:row>80</xdr:row>
      <xdr:rowOff>29463</xdr:rowOff>
    </xdr:to>
    <xdr:sp macro="" textlink="">
      <xdr:nvSpPr>
        <xdr:cNvPr id="813" name="楕円 812">
          <a:extLst>
            <a:ext uri="{FF2B5EF4-FFF2-40B4-BE49-F238E27FC236}">
              <a16:creationId xmlns="" xmlns:a16="http://schemas.microsoft.com/office/drawing/2014/main" id="{00000000-0008-0000-0200-00002D030000}"/>
            </a:ext>
          </a:extLst>
        </xdr:cNvPr>
        <xdr:cNvSpPr/>
      </xdr:nvSpPr>
      <xdr:spPr>
        <a:xfrm>
          <a:off x="203835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131826</xdr:rowOff>
    </xdr:from>
    <xdr:to>
      <xdr:col>111</xdr:col>
      <xdr:colOff>177800</xdr:colOff>
      <xdr:row>79</xdr:row>
      <xdr:rowOff>150113</xdr:rowOff>
    </xdr:to>
    <xdr:cxnSp macro="">
      <xdr:nvCxnSpPr>
        <xdr:cNvPr id="814" name="直線コネクタ 813">
          <a:extLst>
            <a:ext uri="{FF2B5EF4-FFF2-40B4-BE49-F238E27FC236}">
              <a16:creationId xmlns="" xmlns:a16="http://schemas.microsoft.com/office/drawing/2014/main" id="{00000000-0008-0000-0200-00002E030000}"/>
            </a:ext>
          </a:extLst>
        </xdr:cNvPr>
        <xdr:cNvCxnSpPr/>
      </xdr:nvCxnSpPr>
      <xdr:spPr>
        <a:xfrm flipV="1">
          <a:off x="20434300" y="136763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113030</xdr:rowOff>
    </xdr:from>
    <xdr:to>
      <xdr:col>102</xdr:col>
      <xdr:colOff>165100</xdr:colOff>
      <xdr:row>80</xdr:row>
      <xdr:rowOff>43180</xdr:rowOff>
    </xdr:to>
    <xdr:sp macro="" textlink="">
      <xdr:nvSpPr>
        <xdr:cNvPr id="815" name="楕円 814">
          <a:extLst>
            <a:ext uri="{FF2B5EF4-FFF2-40B4-BE49-F238E27FC236}">
              <a16:creationId xmlns="" xmlns:a16="http://schemas.microsoft.com/office/drawing/2014/main" id="{00000000-0008-0000-0200-00002F030000}"/>
            </a:ext>
          </a:extLst>
        </xdr:cNvPr>
        <xdr:cNvSpPr/>
      </xdr:nvSpPr>
      <xdr:spPr>
        <a:xfrm>
          <a:off x="19494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150113</xdr:rowOff>
    </xdr:from>
    <xdr:to>
      <xdr:col>107</xdr:col>
      <xdr:colOff>50800</xdr:colOff>
      <xdr:row>79</xdr:row>
      <xdr:rowOff>163830</xdr:rowOff>
    </xdr:to>
    <xdr:cxnSp macro="">
      <xdr:nvCxnSpPr>
        <xdr:cNvPr id="816" name="直線コネクタ 815">
          <a:extLst>
            <a:ext uri="{FF2B5EF4-FFF2-40B4-BE49-F238E27FC236}">
              <a16:creationId xmlns="" xmlns:a16="http://schemas.microsoft.com/office/drawing/2014/main" id="{00000000-0008-0000-0200-000030030000}"/>
            </a:ext>
          </a:extLst>
        </xdr:cNvPr>
        <xdr:cNvCxnSpPr/>
      </xdr:nvCxnSpPr>
      <xdr:spPr>
        <a:xfrm flipV="1">
          <a:off x="19545300" y="136946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131318</xdr:rowOff>
    </xdr:from>
    <xdr:to>
      <xdr:col>98</xdr:col>
      <xdr:colOff>38100</xdr:colOff>
      <xdr:row>80</xdr:row>
      <xdr:rowOff>61468</xdr:rowOff>
    </xdr:to>
    <xdr:sp macro="" textlink="">
      <xdr:nvSpPr>
        <xdr:cNvPr id="817" name="楕円 816">
          <a:extLst>
            <a:ext uri="{FF2B5EF4-FFF2-40B4-BE49-F238E27FC236}">
              <a16:creationId xmlns="" xmlns:a16="http://schemas.microsoft.com/office/drawing/2014/main" id="{00000000-0008-0000-0200-000031030000}"/>
            </a:ext>
          </a:extLst>
        </xdr:cNvPr>
        <xdr:cNvSpPr/>
      </xdr:nvSpPr>
      <xdr:spPr>
        <a:xfrm>
          <a:off x="18605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163830</xdr:rowOff>
    </xdr:from>
    <xdr:to>
      <xdr:col>102</xdr:col>
      <xdr:colOff>114300</xdr:colOff>
      <xdr:row>80</xdr:row>
      <xdr:rowOff>10668</xdr:rowOff>
    </xdr:to>
    <xdr:cxnSp macro="">
      <xdr:nvCxnSpPr>
        <xdr:cNvPr id="818" name="直線コネクタ 817">
          <a:extLst>
            <a:ext uri="{FF2B5EF4-FFF2-40B4-BE49-F238E27FC236}">
              <a16:creationId xmlns="" xmlns:a16="http://schemas.microsoft.com/office/drawing/2014/main" id="{00000000-0008-0000-0200-000032030000}"/>
            </a:ext>
          </a:extLst>
        </xdr:cNvPr>
        <xdr:cNvCxnSpPr/>
      </xdr:nvCxnSpPr>
      <xdr:spPr>
        <a:xfrm flipV="1">
          <a:off x="18656300" y="13708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144035</xdr:rowOff>
    </xdr:from>
    <xdr:ext cx="469744" cy="259045"/>
    <xdr:sp macro="" textlink="">
      <xdr:nvSpPr>
        <xdr:cNvPr id="819" name="n_1aveValue【消防施設】&#10;一人当たり面積">
          <a:extLst>
            <a:ext uri="{FF2B5EF4-FFF2-40B4-BE49-F238E27FC236}">
              <a16:creationId xmlns="" xmlns:a16="http://schemas.microsoft.com/office/drawing/2014/main" id="{00000000-0008-0000-0200-000033030000}"/>
            </a:ext>
          </a:extLst>
        </xdr:cNvPr>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820" name="n_2aveValue【消防施設】&#10;一人当たり面積">
          <a:extLst>
            <a:ext uri="{FF2B5EF4-FFF2-40B4-BE49-F238E27FC236}">
              <a16:creationId xmlns="" xmlns:a16="http://schemas.microsoft.com/office/drawing/2014/main" id="{00000000-0008-0000-0200-000034030000}"/>
            </a:ext>
          </a:extLst>
        </xdr:cNvPr>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821" name="n_3aveValue【消防施設】&#10;一人当たり面積">
          <a:extLst>
            <a:ext uri="{FF2B5EF4-FFF2-40B4-BE49-F238E27FC236}">
              <a16:creationId xmlns="" xmlns:a16="http://schemas.microsoft.com/office/drawing/2014/main" id="{00000000-0008-0000-0200-000035030000}"/>
            </a:ext>
          </a:extLst>
        </xdr:cNvPr>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822" name="n_4aveValue【消防施設】&#10;一人当たり面積">
          <a:extLst>
            <a:ext uri="{FF2B5EF4-FFF2-40B4-BE49-F238E27FC236}">
              <a16:creationId xmlns="" xmlns:a16="http://schemas.microsoft.com/office/drawing/2014/main" id="{00000000-0008-0000-0200-000036030000}"/>
            </a:ext>
          </a:extLst>
        </xdr:cNvPr>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27703</xdr:rowOff>
    </xdr:from>
    <xdr:ext cx="469744" cy="259045"/>
    <xdr:sp macro="" textlink="">
      <xdr:nvSpPr>
        <xdr:cNvPr id="823" name="n_1mainValue【消防施設】&#10;一人当たり面積">
          <a:extLst>
            <a:ext uri="{FF2B5EF4-FFF2-40B4-BE49-F238E27FC236}">
              <a16:creationId xmlns="" xmlns:a16="http://schemas.microsoft.com/office/drawing/2014/main" id="{00000000-0008-0000-0200-000037030000}"/>
            </a:ext>
          </a:extLst>
        </xdr:cNvPr>
        <xdr:cNvSpPr txBox="1"/>
      </xdr:nvSpPr>
      <xdr:spPr>
        <a:xfrm>
          <a:off x="21075727" y="134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45990</xdr:rowOff>
    </xdr:from>
    <xdr:ext cx="469744" cy="259045"/>
    <xdr:sp macro="" textlink="">
      <xdr:nvSpPr>
        <xdr:cNvPr id="824" name="n_2mainValue【消防施設】&#10;一人当たり面積">
          <a:extLst>
            <a:ext uri="{FF2B5EF4-FFF2-40B4-BE49-F238E27FC236}">
              <a16:creationId xmlns="" xmlns:a16="http://schemas.microsoft.com/office/drawing/2014/main" id="{00000000-0008-0000-0200-000038030000}"/>
            </a:ext>
          </a:extLst>
        </xdr:cNvPr>
        <xdr:cNvSpPr txBox="1"/>
      </xdr:nvSpPr>
      <xdr:spPr>
        <a:xfrm>
          <a:off x="20199427" y="134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59707</xdr:rowOff>
    </xdr:from>
    <xdr:ext cx="469744" cy="259045"/>
    <xdr:sp macro="" textlink="">
      <xdr:nvSpPr>
        <xdr:cNvPr id="825" name="n_3mainValue【消防施設】&#10;一人当たり面積">
          <a:extLst>
            <a:ext uri="{FF2B5EF4-FFF2-40B4-BE49-F238E27FC236}">
              <a16:creationId xmlns="" xmlns:a16="http://schemas.microsoft.com/office/drawing/2014/main" id="{00000000-0008-0000-0200-000039030000}"/>
            </a:ext>
          </a:extLst>
        </xdr:cNvPr>
        <xdr:cNvSpPr txBox="1"/>
      </xdr:nvSpPr>
      <xdr:spPr>
        <a:xfrm>
          <a:off x="193104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77995</xdr:rowOff>
    </xdr:from>
    <xdr:ext cx="469744" cy="259045"/>
    <xdr:sp macro="" textlink="">
      <xdr:nvSpPr>
        <xdr:cNvPr id="826" name="n_4mainValue【消防施設】&#10;一人当たり面積">
          <a:extLst>
            <a:ext uri="{FF2B5EF4-FFF2-40B4-BE49-F238E27FC236}">
              <a16:creationId xmlns="" xmlns:a16="http://schemas.microsoft.com/office/drawing/2014/main" id="{00000000-0008-0000-0200-00003A030000}"/>
            </a:ext>
          </a:extLst>
        </xdr:cNvPr>
        <xdr:cNvSpPr txBox="1"/>
      </xdr:nvSpPr>
      <xdr:spPr>
        <a:xfrm>
          <a:off x="18421427" y="134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 xmlns:a16="http://schemas.microsoft.com/office/drawing/2014/main" id="{00000000-0008-0000-02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 xmlns:a16="http://schemas.microsoft.com/office/drawing/2014/main" id="{00000000-0008-0000-02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 xmlns:a16="http://schemas.microsoft.com/office/drawing/2014/main" id="{00000000-0008-0000-02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 xmlns:a16="http://schemas.microsoft.com/office/drawing/2014/main" id="{00000000-0008-0000-02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 xmlns:a16="http://schemas.microsoft.com/office/drawing/2014/main" id="{00000000-0008-0000-02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 xmlns:a16="http://schemas.microsoft.com/office/drawing/2014/main" id="{00000000-0008-0000-02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 xmlns:a16="http://schemas.microsoft.com/office/drawing/2014/main" id="{00000000-0008-0000-02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 xmlns:a16="http://schemas.microsoft.com/office/drawing/2014/main" id="{00000000-0008-0000-02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 xmlns:a16="http://schemas.microsoft.com/office/drawing/2014/main" id="{00000000-0008-0000-02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 xmlns:a16="http://schemas.microsoft.com/office/drawing/2014/main" id="{00000000-0008-0000-02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 xmlns:a16="http://schemas.microsoft.com/office/drawing/2014/main" id="{00000000-0008-0000-02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a:extLst>
            <a:ext uri="{FF2B5EF4-FFF2-40B4-BE49-F238E27FC236}">
              <a16:creationId xmlns="" xmlns:a16="http://schemas.microsoft.com/office/drawing/2014/main" id="{00000000-0008-0000-0200-000046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a:extLst>
            <a:ext uri="{FF2B5EF4-FFF2-40B4-BE49-F238E27FC236}">
              <a16:creationId xmlns="" xmlns:a16="http://schemas.microsoft.com/office/drawing/2014/main" id="{00000000-0008-0000-0200-000047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a:extLst>
            <a:ext uri="{FF2B5EF4-FFF2-40B4-BE49-F238E27FC236}">
              <a16:creationId xmlns="" xmlns:a16="http://schemas.microsoft.com/office/drawing/2014/main" id="{00000000-0008-0000-0200-000048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a:extLst>
            <a:ext uri="{FF2B5EF4-FFF2-40B4-BE49-F238E27FC236}">
              <a16:creationId xmlns="" xmlns:a16="http://schemas.microsoft.com/office/drawing/2014/main" id="{00000000-0008-0000-0200-000049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a:extLst>
            <a:ext uri="{FF2B5EF4-FFF2-40B4-BE49-F238E27FC236}">
              <a16:creationId xmlns="" xmlns:a16="http://schemas.microsoft.com/office/drawing/2014/main" id="{00000000-0008-0000-0200-00004A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a:extLst>
            <a:ext uri="{FF2B5EF4-FFF2-40B4-BE49-F238E27FC236}">
              <a16:creationId xmlns="" xmlns:a16="http://schemas.microsoft.com/office/drawing/2014/main" id="{00000000-0008-0000-0200-00004B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a:extLst>
            <a:ext uri="{FF2B5EF4-FFF2-40B4-BE49-F238E27FC236}">
              <a16:creationId xmlns="" xmlns:a16="http://schemas.microsoft.com/office/drawing/2014/main" id="{00000000-0008-0000-0200-00004C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a:extLst>
            <a:ext uri="{FF2B5EF4-FFF2-40B4-BE49-F238E27FC236}">
              <a16:creationId xmlns="" xmlns:a16="http://schemas.microsoft.com/office/drawing/2014/main" id="{00000000-0008-0000-0200-00004D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a:extLst>
            <a:ext uri="{FF2B5EF4-FFF2-40B4-BE49-F238E27FC236}">
              <a16:creationId xmlns="" xmlns:a16="http://schemas.microsoft.com/office/drawing/2014/main" id="{00000000-0008-0000-0200-00004E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a:extLst>
            <a:ext uri="{FF2B5EF4-FFF2-40B4-BE49-F238E27FC236}">
              <a16:creationId xmlns="" xmlns:a16="http://schemas.microsoft.com/office/drawing/2014/main" id="{00000000-0008-0000-0200-00004F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a:extLst>
            <a:ext uri="{FF2B5EF4-FFF2-40B4-BE49-F238E27FC236}">
              <a16:creationId xmlns="" xmlns:a16="http://schemas.microsoft.com/office/drawing/2014/main" id="{00000000-0008-0000-0200-00005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a:extLst>
            <a:ext uri="{FF2B5EF4-FFF2-40B4-BE49-F238E27FC236}">
              <a16:creationId xmlns="" xmlns:a16="http://schemas.microsoft.com/office/drawing/2014/main" id="{00000000-0008-0000-0200-000051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 xmlns:a16="http://schemas.microsoft.com/office/drawing/2014/main" id="{00000000-0008-0000-0200-00005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 xmlns:a16="http://schemas.microsoft.com/office/drawing/2014/main" id="{00000000-0008-0000-0200-00005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a:extLst>
            <a:ext uri="{FF2B5EF4-FFF2-40B4-BE49-F238E27FC236}">
              <a16:creationId xmlns="" xmlns:a16="http://schemas.microsoft.com/office/drawing/2014/main" id="{00000000-0008-0000-0200-000054030000}"/>
            </a:ext>
          </a:extLst>
        </xdr:cNvPr>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a:extLst>
            <a:ext uri="{FF2B5EF4-FFF2-40B4-BE49-F238E27FC236}">
              <a16:creationId xmlns="" xmlns:a16="http://schemas.microsoft.com/office/drawing/2014/main" id="{00000000-0008-0000-0200-000055030000}"/>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a:extLst>
            <a:ext uri="{FF2B5EF4-FFF2-40B4-BE49-F238E27FC236}">
              <a16:creationId xmlns="" xmlns:a16="http://schemas.microsoft.com/office/drawing/2014/main" id="{00000000-0008-0000-0200-00005603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a:extLst>
            <a:ext uri="{FF2B5EF4-FFF2-40B4-BE49-F238E27FC236}">
              <a16:creationId xmlns="" xmlns:a16="http://schemas.microsoft.com/office/drawing/2014/main" id="{00000000-0008-0000-0200-000057030000}"/>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a:extLst>
            <a:ext uri="{FF2B5EF4-FFF2-40B4-BE49-F238E27FC236}">
              <a16:creationId xmlns="" xmlns:a16="http://schemas.microsoft.com/office/drawing/2014/main" id="{00000000-0008-0000-0200-000058030000}"/>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857" name="【庁舎】&#10;有形固定資産減価償却率平均値テキスト">
          <a:extLst>
            <a:ext uri="{FF2B5EF4-FFF2-40B4-BE49-F238E27FC236}">
              <a16:creationId xmlns="" xmlns:a16="http://schemas.microsoft.com/office/drawing/2014/main" id="{00000000-0008-0000-0200-000059030000}"/>
            </a:ext>
          </a:extLst>
        </xdr:cNvPr>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a:extLst>
            <a:ext uri="{FF2B5EF4-FFF2-40B4-BE49-F238E27FC236}">
              <a16:creationId xmlns="" xmlns:a16="http://schemas.microsoft.com/office/drawing/2014/main" id="{00000000-0008-0000-0200-00005A03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a:extLst>
            <a:ext uri="{FF2B5EF4-FFF2-40B4-BE49-F238E27FC236}">
              <a16:creationId xmlns="" xmlns:a16="http://schemas.microsoft.com/office/drawing/2014/main" id="{00000000-0008-0000-0200-00005B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a:extLst>
            <a:ext uri="{FF2B5EF4-FFF2-40B4-BE49-F238E27FC236}">
              <a16:creationId xmlns="" xmlns:a16="http://schemas.microsoft.com/office/drawing/2014/main" id="{00000000-0008-0000-0200-00005C030000}"/>
            </a:ext>
          </a:extLst>
        </xdr:cNvPr>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a:extLst>
            <a:ext uri="{FF2B5EF4-FFF2-40B4-BE49-F238E27FC236}">
              <a16:creationId xmlns="" xmlns:a16="http://schemas.microsoft.com/office/drawing/2014/main" id="{00000000-0008-0000-0200-00005D030000}"/>
            </a:ext>
          </a:extLst>
        </xdr:cNvPr>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a:extLst>
            <a:ext uri="{FF2B5EF4-FFF2-40B4-BE49-F238E27FC236}">
              <a16:creationId xmlns="" xmlns:a16="http://schemas.microsoft.com/office/drawing/2014/main" id="{00000000-0008-0000-0200-00005E030000}"/>
            </a:ext>
          </a:extLst>
        </xdr:cNvPr>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 xmlns:a16="http://schemas.microsoft.com/office/drawing/2014/main" id="{00000000-0008-0000-0200-00005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 xmlns:a16="http://schemas.microsoft.com/office/drawing/2014/main" id="{00000000-0008-0000-0200-00006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 xmlns:a16="http://schemas.microsoft.com/office/drawing/2014/main" id="{00000000-0008-0000-0200-00006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 xmlns:a16="http://schemas.microsoft.com/office/drawing/2014/main" id="{00000000-0008-0000-0200-00006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 xmlns:a16="http://schemas.microsoft.com/office/drawing/2014/main" id="{00000000-0008-0000-0200-00006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126637</xdr:rowOff>
    </xdr:from>
    <xdr:to>
      <xdr:col>85</xdr:col>
      <xdr:colOff>177800</xdr:colOff>
      <xdr:row>101</xdr:row>
      <xdr:rowOff>56787</xdr:rowOff>
    </xdr:to>
    <xdr:sp macro="" textlink="">
      <xdr:nvSpPr>
        <xdr:cNvPr id="868" name="楕円 867">
          <a:extLst>
            <a:ext uri="{FF2B5EF4-FFF2-40B4-BE49-F238E27FC236}">
              <a16:creationId xmlns="" xmlns:a16="http://schemas.microsoft.com/office/drawing/2014/main" id="{00000000-0008-0000-0200-000064030000}"/>
            </a:ext>
          </a:extLst>
        </xdr:cNvPr>
        <xdr:cNvSpPr/>
      </xdr:nvSpPr>
      <xdr:spPr>
        <a:xfrm>
          <a:off x="162687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41564</xdr:rowOff>
    </xdr:from>
    <xdr:ext cx="405111" cy="259045"/>
    <xdr:sp macro="" textlink="">
      <xdr:nvSpPr>
        <xdr:cNvPr id="869" name="【庁舎】&#10;有形固定資産減価償却率該当値テキスト">
          <a:extLst>
            <a:ext uri="{FF2B5EF4-FFF2-40B4-BE49-F238E27FC236}">
              <a16:creationId xmlns="" xmlns:a16="http://schemas.microsoft.com/office/drawing/2014/main" id="{00000000-0008-0000-0200-000065030000}"/>
            </a:ext>
          </a:extLst>
        </xdr:cNvPr>
        <xdr:cNvSpPr txBox="1"/>
      </xdr:nvSpPr>
      <xdr:spPr>
        <a:xfrm>
          <a:off x="16357600" y="1718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69487</xdr:rowOff>
    </xdr:from>
    <xdr:to>
      <xdr:col>81</xdr:col>
      <xdr:colOff>101600</xdr:colOff>
      <xdr:row>101</xdr:row>
      <xdr:rowOff>171087</xdr:rowOff>
    </xdr:to>
    <xdr:sp macro="" textlink="">
      <xdr:nvSpPr>
        <xdr:cNvPr id="870" name="楕円 869">
          <a:extLst>
            <a:ext uri="{FF2B5EF4-FFF2-40B4-BE49-F238E27FC236}">
              <a16:creationId xmlns="" xmlns:a16="http://schemas.microsoft.com/office/drawing/2014/main" id="{00000000-0008-0000-0200-000066030000}"/>
            </a:ext>
          </a:extLst>
        </xdr:cNvPr>
        <xdr:cNvSpPr/>
      </xdr:nvSpPr>
      <xdr:spPr>
        <a:xfrm>
          <a:off x="154305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5987</xdr:rowOff>
    </xdr:from>
    <xdr:to>
      <xdr:col>85</xdr:col>
      <xdr:colOff>127000</xdr:colOff>
      <xdr:row>101</xdr:row>
      <xdr:rowOff>120287</xdr:rowOff>
    </xdr:to>
    <xdr:cxnSp macro="">
      <xdr:nvCxnSpPr>
        <xdr:cNvPr id="871" name="直線コネクタ 870">
          <a:extLst>
            <a:ext uri="{FF2B5EF4-FFF2-40B4-BE49-F238E27FC236}">
              <a16:creationId xmlns="" xmlns:a16="http://schemas.microsoft.com/office/drawing/2014/main" id="{00000000-0008-0000-0200-000067030000}"/>
            </a:ext>
          </a:extLst>
        </xdr:cNvPr>
        <xdr:cNvCxnSpPr/>
      </xdr:nvCxnSpPr>
      <xdr:spPr>
        <a:xfrm flipV="1">
          <a:off x="15481300" y="1732243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152763</xdr:rowOff>
    </xdr:from>
    <xdr:to>
      <xdr:col>76</xdr:col>
      <xdr:colOff>165100</xdr:colOff>
      <xdr:row>102</xdr:row>
      <xdr:rowOff>82913</xdr:rowOff>
    </xdr:to>
    <xdr:sp macro="" textlink="">
      <xdr:nvSpPr>
        <xdr:cNvPr id="872" name="楕円 871">
          <a:extLst>
            <a:ext uri="{FF2B5EF4-FFF2-40B4-BE49-F238E27FC236}">
              <a16:creationId xmlns="" xmlns:a16="http://schemas.microsoft.com/office/drawing/2014/main" id="{00000000-0008-0000-0200-000068030000}"/>
            </a:ext>
          </a:extLst>
        </xdr:cNvPr>
        <xdr:cNvSpPr/>
      </xdr:nvSpPr>
      <xdr:spPr>
        <a:xfrm>
          <a:off x="145415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120287</xdr:rowOff>
    </xdr:from>
    <xdr:to>
      <xdr:col>81</xdr:col>
      <xdr:colOff>50800</xdr:colOff>
      <xdr:row>102</xdr:row>
      <xdr:rowOff>32113</xdr:rowOff>
    </xdr:to>
    <xdr:cxnSp macro="">
      <xdr:nvCxnSpPr>
        <xdr:cNvPr id="873" name="直線コネクタ 872">
          <a:extLst>
            <a:ext uri="{FF2B5EF4-FFF2-40B4-BE49-F238E27FC236}">
              <a16:creationId xmlns="" xmlns:a16="http://schemas.microsoft.com/office/drawing/2014/main" id="{00000000-0008-0000-0200-000069030000}"/>
            </a:ext>
          </a:extLst>
        </xdr:cNvPr>
        <xdr:cNvCxnSpPr/>
      </xdr:nvCxnSpPr>
      <xdr:spPr>
        <a:xfrm flipV="1">
          <a:off x="14592300" y="17436737"/>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167458</xdr:rowOff>
    </xdr:from>
    <xdr:to>
      <xdr:col>72</xdr:col>
      <xdr:colOff>38100</xdr:colOff>
      <xdr:row>105</xdr:row>
      <xdr:rowOff>97608</xdr:rowOff>
    </xdr:to>
    <xdr:sp macro="" textlink="">
      <xdr:nvSpPr>
        <xdr:cNvPr id="874" name="楕円 873">
          <a:extLst>
            <a:ext uri="{FF2B5EF4-FFF2-40B4-BE49-F238E27FC236}">
              <a16:creationId xmlns="" xmlns:a16="http://schemas.microsoft.com/office/drawing/2014/main" id="{00000000-0008-0000-0200-00006A030000}"/>
            </a:ext>
          </a:extLst>
        </xdr:cNvPr>
        <xdr:cNvSpPr/>
      </xdr:nvSpPr>
      <xdr:spPr>
        <a:xfrm>
          <a:off x="13652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32113</xdr:rowOff>
    </xdr:from>
    <xdr:to>
      <xdr:col>76</xdr:col>
      <xdr:colOff>114300</xdr:colOff>
      <xdr:row>105</xdr:row>
      <xdr:rowOff>46808</xdr:rowOff>
    </xdr:to>
    <xdr:cxnSp macro="">
      <xdr:nvCxnSpPr>
        <xdr:cNvPr id="875" name="直線コネクタ 874">
          <a:extLst>
            <a:ext uri="{FF2B5EF4-FFF2-40B4-BE49-F238E27FC236}">
              <a16:creationId xmlns="" xmlns:a16="http://schemas.microsoft.com/office/drawing/2014/main" id="{00000000-0008-0000-0200-00006B030000}"/>
            </a:ext>
          </a:extLst>
        </xdr:cNvPr>
        <xdr:cNvCxnSpPr/>
      </xdr:nvCxnSpPr>
      <xdr:spPr>
        <a:xfrm flipV="1">
          <a:off x="13703300" y="17520013"/>
          <a:ext cx="889000" cy="5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154395</xdr:rowOff>
    </xdr:from>
    <xdr:to>
      <xdr:col>67</xdr:col>
      <xdr:colOff>101600</xdr:colOff>
      <xdr:row>106</xdr:row>
      <xdr:rowOff>84545</xdr:rowOff>
    </xdr:to>
    <xdr:sp macro="" textlink="">
      <xdr:nvSpPr>
        <xdr:cNvPr id="876" name="楕円 875">
          <a:extLst>
            <a:ext uri="{FF2B5EF4-FFF2-40B4-BE49-F238E27FC236}">
              <a16:creationId xmlns="" xmlns:a16="http://schemas.microsoft.com/office/drawing/2014/main" id="{00000000-0008-0000-0200-00006C030000}"/>
            </a:ext>
          </a:extLst>
        </xdr:cNvPr>
        <xdr:cNvSpPr/>
      </xdr:nvSpPr>
      <xdr:spPr>
        <a:xfrm>
          <a:off x="12763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46808</xdr:rowOff>
    </xdr:from>
    <xdr:to>
      <xdr:col>71</xdr:col>
      <xdr:colOff>177800</xdr:colOff>
      <xdr:row>106</xdr:row>
      <xdr:rowOff>33745</xdr:rowOff>
    </xdr:to>
    <xdr:cxnSp macro="">
      <xdr:nvCxnSpPr>
        <xdr:cNvPr id="877" name="直線コネクタ 876">
          <a:extLst>
            <a:ext uri="{FF2B5EF4-FFF2-40B4-BE49-F238E27FC236}">
              <a16:creationId xmlns="" xmlns:a16="http://schemas.microsoft.com/office/drawing/2014/main" id="{00000000-0008-0000-0200-00006D030000}"/>
            </a:ext>
          </a:extLst>
        </xdr:cNvPr>
        <xdr:cNvCxnSpPr/>
      </xdr:nvCxnSpPr>
      <xdr:spPr>
        <a:xfrm flipV="1">
          <a:off x="12814300" y="18049058"/>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78" name="n_1aveValue【庁舎】&#10;有形固定資産減価償却率">
          <a:extLst>
            <a:ext uri="{FF2B5EF4-FFF2-40B4-BE49-F238E27FC236}">
              <a16:creationId xmlns="" xmlns:a16="http://schemas.microsoft.com/office/drawing/2014/main" id="{00000000-0008-0000-0200-00006E03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879" name="n_2aveValue【庁舎】&#10;有形固定資産減価償却率">
          <a:extLst>
            <a:ext uri="{FF2B5EF4-FFF2-40B4-BE49-F238E27FC236}">
              <a16:creationId xmlns="" xmlns:a16="http://schemas.microsoft.com/office/drawing/2014/main" id="{00000000-0008-0000-0200-00006F030000}"/>
            </a:ext>
          </a:extLst>
        </xdr:cNvPr>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80" name="n_3aveValue【庁舎】&#10;有形固定資産減価償却率">
          <a:extLst>
            <a:ext uri="{FF2B5EF4-FFF2-40B4-BE49-F238E27FC236}">
              <a16:creationId xmlns="" xmlns:a16="http://schemas.microsoft.com/office/drawing/2014/main" id="{00000000-0008-0000-0200-000070030000}"/>
            </a:ext>
          </a:extLst>
        </xdr:cNvPr>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81" name="n_4aveValue【庁舎】&#10;有形固定資産減価償却率">
          <a:extLst>
            <a:ext uri="{FF2B5EF4-FFF2-40B4-BE49-F238E27FC236}">
              <a16:creationId xmlns="" xmlns:a16="http://schemas.microsoft.com/office/drawing/2014/main" id="{00000000-0008-0000-0200-000071030000}"/>
            </a:ext>
          </a:extLst>
        </xdr:cNvPr>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16164</xdr:rowOff>
    </xdr:from>
    <xdr:ext cx="405111" cy="259045"/>
    <xdr:sp macro="" textlink="">
      <xdr:nvSpPr>
        <xdr:cNvPr id="882" name="n_1mainValue【庁舎】&#10;有形固定資産減価償却率">
          <a:extLst>
            <a:ext uri="{FF2B5EF4-FFF2-40B4-BE49-F238E27FC236}">
              <a16:creationId xmlns="" xmlns:a16="http://schemas.microsoft.com/office/drawing/2014/main" id="{00000000-0008-0000-0200-000072030000}"/>
            </a:ext>
          </a:extLst>
        </xdr:cNvPr>
        <xdr:cNvSpPr txBox="1"/>
      </xdr:nvSpPr>
      <xdr:spPr>
        <a:xfrm>
          <a:off x="152660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99440</xdr:rowOff>
    </xdr:from>
    <xdr:ext cx="405111" cy="259045"/>
    <xdr:sp macro="" textlink="">
      <xdr:nvSpPr>
        <xdr:cNvPr id="883" name="n_2mainValue【庁舎】&#10;有形固定資産減価償却率">
          <a:extLst>
            <a:ext uri="{FF2B5EF4-FFF2-40B4-BE49-F238E27FC236}">
              <a16:creationId xmlns="" xmlns:a16="http://schemas.microsoft.com/office/drawing/2014/main" id="{00000000-0008-0000-0200-000073030000}"/>
            </a:ext>
          </a:extLst>
        </xdr:cNvPr>
        <xdr:cNvSpPr txBox="1"/>
      </xdr:nvSpPr>
      <xdr:spPr>
        <a:xfrm>
          <a:off x="14389744"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88735</xdr:rowOff>
    </xdr:from>
    <xdr:ext cx="405111" cy="259045"/>
    <xdr:sp macro="" textlink="">
      <xdr:nvSpPr>
        <xdr:cNvPr id="884" name="n_3mainValue【庁舎】&#10;有形固定資産減価償却率">
          <a:extLst>
            <a:ext uri="{FF2B5EF4-FFF2-40B4-BE49-F238E27FC236}">
              <a16:creationId xmlns="" xmlns:a16="http://schemas.microsoft.com/office/drawing/2014/main" id="{00000000-0008-0000-0200-000074030000}"/>
            </a:ext>
          </a:extLst>
        </xdr:cNvPr>
        <xdr:cNvSpPr txBox="1"/>
      </xdr:nvSpPr>
      <xdr:spPr>
        <a:xfrm>
          <a:off x="13500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75672</xdr:rowOff>
    </xdr:from>
    <xdr:ext cx="405111" cy="259045"/>
    <xdr:sp macro="" textlink="">
      <xdr:nvSpPr>
        <xdr:cNvPr id="885" name="n_4mainValue【庁舎】&#10;有形固定資産減価償却率">
          <a:extLst>
            <a:ext uri="{FF2B5EF4-FFF2-40B4-BE49-F238E27FC236}">
              <a16:creationId xmlns="" xmlns:a16="http://schemas.microsoft.com/office/drawing/2014/main" id="{00000000-0008-0000-0200-000075030000}"/>
            </a:ext>
          </a:extLst>
        </xdr:cNvPr>
        <xdr:cNvSpPr txBox="1"/>
      </xdr:nvSpPr>
      <xdr:spPr>
        <a:xfrm>
          <a:off x="12611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 xmlns:a16="http://schemas.microsoft.com/office/drawing/2014/main" id="{00000000-0008-0000-0200-00007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 xmlns:a16="http://schemas.microsoft.com/office/drawing/2014/main" id="{00000000-0008-0000-0200-00007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 xmlns:a16="http://schemas.microsoft.com/office/drawing/2014/main" id="{00000000-0008-0000-0200-00007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 xmlns:a16="http://schemas.microsoft.com/office/drawing/2014/main" id="{00000000-0008-0000-0200-00007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 xmlns:a16="http://schemas.microsoft.com/office/drawing/2014/main" id="{00000000-0008-0000-0200-00007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 xmlns:a16="http://schemas.microsoft.com/office/drawing/2014/main" id="{00000000-0008-0000-0200-00007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 xmlns:a16="http://schemas.microsoft.com/office/drawing/2014/main" id="{00000000-0008-0000-0200-00007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 xmlns:a16="http://schemas.microsoft.com/office/drawing/2014/main" id="{00000000-0008-0000-0200-00007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 xmlns:a16="http://schemas.microsoft.com/office/drawing/2014/main" id="{00000000-0008-0000-0200-00007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 xmlns:a16="http://schemas.microsoft.com/office/drawing/2014/main" id="{00000000-0008-0000-0200-00007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a:extLst>
            <a:ext uri="{FF2B5EF4-FFF2-40B4-BE49-F238E27FC236}">
              <a16:creationId xmlns="" xmlns:a16="http://schemas.microsoft.com/office/drawing/2014/main" id="{00000000-0008-0000-0200-000080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a:extLst>
            <a:ext uri="{FF2B5EF4-FFF2-40B4-BE49-F238E27FC236}">
              <a16:creationId xmlns="" xmlns:a16="http://schemas.microsoft.com/office/drawing/2014/main" id="{00000000-0008-0000-0200-000081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a:extLst>
            <a:ext uri="{FF2B5EF4-FFF2-40B4-BE49-F238E27FC236}">
              <a16:creationId xmlns="" xmlns:a16="http://schemas.microsoft.com/office/drawing/2014/main" id="{00000000-0008-0000-0200-000082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a:extLst>
            <a:ext uri="{FF2B5EF4-FFF2-40B4-BE49-F238E27FC236}">
              <a16:creationId xmlns="" xmlns:a16="http://schemas.microsoft.com/office/drawing/2014/main" id="{00000000-0008-0000-0200-000083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a:extLst>
            <a:ext uri="{FF2B5EF4-FFF2-40B4-BE49-F238E27FC236}">
              <a16:creationId xmlns="" xmlns:a16="http://schemas.microsoft.com/office/drawing/2014/main" id="{00000000-0008-0000-0200-000084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a:extLst>
            <a:ext uri="{FF2B5EF4-FFF2-40B4-BE49-F238E27FC236}">
              <a16:creationId xmlns="" xmlns:a16="http://schemas.microsoft.com/office/drawing/2014/main" id="{00000000-0008-0000-0200-000085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a:extLst>
            <a:ext uri="{FF2B5EF4-FFF2-40B4-BE49-F238E27FC236}">
              <a16:creationId xmlns="" xmlns:a16="http://schemas.microsoft.com/office/drawing/2014/main" id="{00000000-0008-0000-0200-00008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a:extLst>
            <a:ext uri="{FF2B5EF4-FFF2-40B4-BE49-F238E27FC236}">
              <a16:creationId xmlns="" xmlns:a16="http://schemas.microsoft.com/office/drawing/2014/main" id="{00000000-0008-0000-0200-00008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a:extLst>
            <a:ext uri="{FF2B5EF4-FFF2-40B4-BE49-F238E27FC236}">
              <a16:creationId xmlns="" xmlns:a16="http://schemas.microsoft.com/office/drawing/2014/main" id="{00000000-0008-0000-0200-000088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a:extLst>
            <a:ext uri="{FF2B5EF4-FFF2-40B4-BE49-F238E27FC236}">
              <a16:creationId xmlns="" xmlns:a16="http://schemas.microsoft.com/office/drawing/2014/main" id="{00000000-0008-0000-0200-000089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a:extLst>
            <a:ext uri="{FF2B5EF4-FFF2-40B4-BE49-F238E27FC236}">
              <a16:creationId xmlns="" xmlns:a16="http://schemas.microsoft.com/office/drawing/2014/main" id="{00000000-0008-0000-0200-00008A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a:extLst>
            <a:ext uri="{FF2B5EF4-FFF2-40B4-BE49-F238E27FC236}">
              <a16:creationId xmlns="" xmlns:a16="http://schemas.microsoft.com/office/drawing/2014/main" id="{00000000-0008-0000-0200-00008B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a:extLst>
            <a:ext uri="{FF2B5EF4-FFF2-40B4-BE49-F238E27FC236}">
              <a16:creationId xmlns="" xmlns:a16="http://schemas.microsoft.com/office/drawing/2014/main" id="{00000000-0008-0000-0200-00008C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a:extLst>
            <a:ext uri="{FF2B5EF4-FFF2-40B4-BE49-F238E27FC236}">
              <a16:creationId xmlns="" xmlns:a16="http://schemas.microsoft.com/office/drawing/2014/main" id="{00000000-0008-0000-0200-00008D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 xmlns:a16="http://schemas.microsoft.com/office/drawing/2014/main" id="{00000000-0008-0000-0200-00008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 xmlns:a16="http://schemas.microsoft.com/office/drawing/2014/main" id="{00000000-0008-0000-0200-00008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 xmlns:a16="http://schemas.microsoft.com/office/drawing/2014/main" id="{00000000-0008-0000-0200-00009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a:extLst>
            <a:ext uri="{FF2B5EF4-FFF2-40B4-BE49-F238E27FC236}">
              <a16:creationId xmlns="" xmlns:a16="http://schemas.microsoft.com/office/drawing/2014/main" id="{00000000-0008-0000-0200-000091030000}"/>
            </a:ext>
          </a:extLst>
        </xdr:cNvPr>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a:extLst>
            <a:ext uri="{FF2B5EF4-FFF2-40B4-BE49-F238E27FC236}">
              <a16:creationId xmlns="" xmlns:a16="http://schemas.microsoft.com/office/drawing/2014/main" id="{00000000-0008-0000-0200-000092030000}"/>
            </a:ext>
          </a:extLst>
        </xdr:cNvPr>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a:extLst>
            <a:ext uri="{FF2B5EF4-FFF2-40B4-BE49-F238E27FC236}">
              <a16:creationId xmlns="" xmlns:a16="http://schemas.microsoft.com/office/drawing/2014/main" id="{00000000-0008-0000-0200-000093030000}"/>
            </a:ext>
          </a:extLst>
        </xdr:cNvPr>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a:extLst>
            <a:ext uri="{FF2B5EF4-FFF2-40B4-BE49-F238E27FC236}">
              <a16:creationId xmlns="" xmlns:a16="http://schemas.microsoft.com/office/drawing/2014/main" id="{00000000-0008-0000-0200-000094030000}"/>
            </a:ext>
          </a:extLst>
        </xdr:cNvPr>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a:extLst>
            <a:ext uri="{FF2B5EF4-FFF2-40B4-BE49-F238E27FC236}">
              <a16:creationId xmlns="" xmlns:a16="http://schemas.microsoft.com/office/drawing/2014/main" id="{00000000-0008-0000-0200-000095030000}"/>
            </a:ext>
          </a:extLst>
        </xdr:cNvPr>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918" name="【庁舎】&#10;一人当たり面積平均値テキスト">
          <a:extLst>
            <a:ext uri="{FF2B5EF4-FFF2-40B4-BE49-F238E27FC236}">
              <a16:creationId xmlns="" xmlns:a16="http://schemas.microsoft.com/office/drawing/2014/main" id="{00000000-0008-0000-0200-000096030000}"/>
            </a:ext>
          </a:extLst>
        </xdr:cNvPr>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a:extLst>
            <a:ext uri="{FF2B5EF4-FFF2-40B4-BE49-F238E27FC236}">
              <a16:creationId xmlns="" xmlns:a16="http://schemas.microsoft.com/office/drawing/2014/main" id="{00000000-0008-0000-0200-000097030000}"/>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a:extLst>
            <a:ext uri="{FF2B5EF4-FFF2-40B4-BE49-F238E27FC236}">
              <a16:creationId xmlns="" xmlns:a16="http://schemas.microsoft.com/office/drawing/2014/main" id="{00000000-0008-0000-0200-00009803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a:extLst>
            <a:ext uri="{FF2B5EF4-FFF2-40B4-BE49-F238E27FC236}">
              <a16:creationId xmlns="" xmlns:a16="http://schemas.microsoft.com/office/drawing/2014/main" id="{00000000-0008-0000-0200-000099030000}"/>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a:extLst>
            <a:ext uri="{FF2B5EF4-FFF2-40B4-BE49-F238E27FC236}">
              <a16:creationId xmlns="" xmlns:a16="http://schemas.microsoft.com/office/drawing/2014/main" id="{00000000-0008-0000-0200-00009A030000}"/>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a:extLst>
            <a:ext uri="{FF2B5EF4-FFF2-40B4-BE49-F238E27FC236}">
              <a16:creationId xmlns="" xmlns:a16="http://schemas.microsoft.com/office/drawing/2014/main" id="{00000000-0008-0000-0200-00009B030000}"/>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 xmlns:a16="http://schemas.microsoft.com/office/drawing/2014/main" id="{00000000-0008-0000-0200-00009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 xmlns:a16="http://schemas.microsoft.com/office/drawing/2014/main" id="{00000000-0008-0000-0200-00009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 xmlns:a16="http://schemas.microsoft.com/office/drawing/2014/main" id="{00000000-0008-0000-0200-00009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 xmlns:a16="http://schemas.microsoft.com/office/drawing/2014/main" id="{00000000-0008-0000-0200-00009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 xmlns:a16="http://schemas.microsoft.com/office/drawing/2014/main" id="{00000000-0008-0000-0200-0000A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48261</xdr:rowOff>
    </xdr:from>
    <xdr:to>
      <xdr:col>116</xdr:col>
      <xdr:colOff>114300</xdr:colOff>
      <xdr:row>104</xdr:row>
      <xdr:rowOff>149861</xdr:rowOff>
    </xdr:to>
    <xdr:sp macro="" textlink="">
      <xdr:nvSpPr>
        <xdr:cNvPr id="929" name="楕円 928">
          <a:extLst>
            <a:ext uri="{FF2B5EF4-FFF2-40B4-BE49-F238E27FC236}">
              <a16:creationId xmlns="" xmlns:a16="http://schemas.microsoft.com/office/drawing/2014/main" id="{00000000-0008-0000-0200-0000A1030000}"/>
            </a:ext>
          </a:extLst>
        </xdr:cNvPr>
        <xdr:cNvSpPr/>
      </xdr:nvSpPr>
      <xdr:spPr>
        <a:xfrm>
          <a:off x="22110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71138</xdr:rowOff>
    </xdr:from>
    <xdr:ext cx="469744" cy="259045"/>
    <xdr:sp macro="" textlink="">
      <xdr:nvSpPr>
        <xdr:cNvPr id="930" name="【庁舎】&#10;一人当たり面積該当値テキスト">
          <a:extLst>
            <a:ext uri="{FF2B5EF4-FFF2-40B4-BE49-F238E27FC236}">
              <a16:creationId xmlns="" xmlns:a16="http://schemas.microsoft.com/office/drawing/2014/main" id="{00000000-0008-0000-0200-0000A2030000}"/>
            </a:ext>
          </a:extLst>
        </xdr:cNvPr>
        <xdr:cNvSpPr txBox="1"/>
      </xdr:nvSpPr>
      <xdr:spPr>
        <a:xfrm>
          <a:off x="22199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59689</xdr:rowOff>
    </xdr:from>
    <xdr:to>
      <xdr:col>112</xdr:col>
      <xdr:colOff>38100</xdr:colOff>
      <xdr:row>104</xdr:row>
      <xdr:rowOff>161289</xdr:rowOff>
    </xdr:to>
    <xdr:sp macro="" textlink="">
      <xdr:nvSpPr>
        <xdr:cNvPr id="931" name="楕円 930">
          <a:extLst>
            <a:ext uri="{FF2B5EF4-FFF2-40B4-BE49-F238E27FC236}">
              <a16:creationId xmlns="" xmlns:a16="http://schemas.microsoft.com/office/drawing/2014/main" id="{00000000-0008-0000-0200-0000A3030000}"/>
            </a:ext>
          </a:extLst>
        </xdr:cNvPr>
        <xdr:cNvSpPr/>
      </xdr:nvSpPr>
      <xdr:spPr>
        <a:xfrm>
          <a:off x="21272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99061</xdr:rowOff>
    </xdr:from>
    <xdr:to>
      <xdr:col>116</xdr:col>
      <xdr:colOff>63500</xdr:colOff>
      <xdr:row>104</xdr:row>
      <xdr:rowOff>110489</xdr:rowOff>
    </xdr:to>
    <xdr:cxnSp macro="">
      <xdr:nvCxnSpPr>
        <xdr:cNvPr id="932" name="直線コネクタ 931">
          <a:extLst>
            <a:ext uri="{FF2B5EF4-FFF2-40B4-BE49-F238E27FC236}">
              <a16:creationId xmlns="" xmlns:a16="http://schemas.microsoft.com/office/drawing/2014/main" id="{00000000-0008-0000-0200-0000A4030000}"/>
            </a:ext>
          </a:extLst>
        </xdr:cNvPr>
        <xdr:cNvCxnSpPr/>
      </xdr:nvCxnSpPr>
      <xdr:spPr>
        <a:xfrm flipV="1">
          <a:off x="21323300" y="179298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156845</xdr:rowOff>
    </xdr:from>
    <xdr:to>
      <xdr:col>107</xdr:col>
      <xdr:colOff>101600</xdr:colOff>
      <xdr:row>103</xdr:row>
      <xdr:rowOff>86995</xdr:rowOff>
    </xdr:to>
    <xdr:sp macro="" textlink="">
      <xdr:nvSpPr>
        <xdr:cNvPr id="933" name="楕円 932">
          <a:extLst>
            <a:ext uri="{FF2B5EF4-FFF2-40B4-BE49-F238E27FC236}">
              <a16:creationId xmlns="" xmlns:a16="http://schemas.microsoft.com/office/drawing/2014/main" id="{00000000-0008-0000-0200-0000A5030000}"/>
            </a:ext>
          </a:extLst>
        </xdr:cNvPr>
        <xdr:cNvSpPr/>
      </xdr:nvSpPr>
      <xdr:spPr>
        <a:xfrm>
          <a:off x="20383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36195</xdr:rowOff>
    </xdr:from>
    <xdr:to>
      <xdr:col>111</xdr:col>
      <xdr:colOff>177800</xdr:colOff>
      <xdr:row>104</xdr:row>
      <xdr:rowOff>110489</xdr:rowOff>
    </xdr:to>
    <xdr:cxnSp macro="">
      <xdr:nvCxnSpPr>
        <xdr:cNvPr id="934" name="直線コネクタ 933">
          <a:extLst>
            <a:ext uri="{FF2B5EF4-FFF2-40B4-BE49-F238E27FC236}">
              <a16:creationId xmlns="" xmlns:a16="http://schemas.microsoft.com/office/drawing/2014/main" id="{00000000-0008-0000-0200-0000A6030000}"/>
            </a:ext>
          </a:extLst>
        </xdr:cNvPr>
        <xdr:cNvCxnSpPr/>
      </xdr:nvCxnSpPr>
      <xdr:spPr>
        <a:xfrm>
          <a:off x="20434300" y="17695545"/>
          <a:ext cx="889000" cy="2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131127</xdr:rowOff>
    </xdr:from>
    <xdr:to>
      <xdr:col>102</xdr:col>
      <xdr:colOff>165100</xdr:colOff>
      <xdr:row>105</xdr:row>
      <xdr:rowOff>61277</xdr:rowOff>
    </xdr:to>
    <xdr:sp macro="" textlink="">
      <xdr:nvSpPr>
        <xdr:cNvPr id="935" name="楕円 934">
          <a:extLst>
            <a:ext uri="{FF2B5EF4-FFF2-40B4-BE49-F238E27FC236}">
              <a16:creationId xmlns="" xmlns:a16="http://schemas.microsoft.com/office/drawing/2014/main" id="{00000000-0008-0000-0200-0000A7030000}"/>
            </a:ext>
          </a:extLst>
        </xdr:cNvPr>
        <xdr:cNvSpPr/>
      </xdr:nvSpPr>
      <xdr:spPr>
        <a:xfrm>
          <a:off x="19494500" y="179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36195</xdr:rowOff>
    </xdr:from>
    <xdr:to>
      <xdr:col>107</xdr:col>
      <xdr:colOff>50800</xdr:colOff>
      <xdr:row>105</xdr:row>
      <xdr:rowOff>10477</xdr:rowOff>
    </xdr:to>
    <xdr:cxnSp macro="">
      <xdr:nvCxnSpPr>
        <xdr:cNvPr id="936" name="直線コネクタ 935">
          <a:extLst>
            <a:ext uri="{FF2B5EF4-FFF2-40B4-BE49-F238E27FC236}">
              <a16:creationId xmlns="" xmlns:a16="http://schemas.microsoft.com/office/drawing/2014/main" id="{00000000-0008-0000-0200-0000A8030000}"/>
            </a:ext>
          </a:extLst>
        </xdr:cNvPr>
        <xdr:cNvCxnSpPr/>
      </xdr:nvCxnSpPr>
      <xdr:spPr>
        <a:xfrm flipV="1">
          <a:off x="19545300" y="17695545"/>
          <a:ext cx="889000" cy="3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2539</xdr:rowOff>
    </xdr:from>
    <xdr:to>
      <xdr:col>98</xdr:col>
      <xdr:colOff>38100</xdr:colOff>
      <xdr:row>105</xdr:row>
      <xdr:rowOff>104139</xdr:rowOff>
    </xdr:to>
    <xdr:sp macro="" textlink="">
      <xdr:nvSpPr>
        <xdr:cNvPr id="937" name="楕円 936">
          <a:extLst>
            <a:ext uri="{FF2B5EF4-FFF2-40B4-BE49-F238E27FC236}">
              <a16:creationId xmlns="" xmlns:a16="http://schemas.microsoft.com/office/drawing/2014/main" id="{00000000-0008-0000-0200-0000A9030000}"/>
            </a:ext>
          </a:extLst>
        </xdr:cNvPr>
        <xdr:cNvSpPr/>
      </xdr:nvSpPr>
      <xdr:spPr>
        <a:xfrm>
          <a:off x="18605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10477</xdr:rowOff>
    </xdr:from>
    <xdr:to>
      <xdr:col>102</xdr:col>
      <xdr:colOff>114300</xdr:colOff>
      <xdr:row>105</xdr:row>
      <xdr:rowOff>53339</xdr:rowOff>
    </xdr:to>
    <xdr:cxnSp macro="">
      <xdr:nvCxnSpPr>
        <xdr:cNvPr id="938" name="直線コネクタ 937">
          <a:extLst>
            <a:ext uri="{FF2B5EF4-FFF2-40B4-BE49-F238E27FC236}">
              <a16:creationId xmlns="" xmlns:a16="http://schemas.microsoft.com/office/drawing/2014/main" id="{00000000-0008-0000-0200-0000AA030000}"/>
            </a:ext>
          </a:extLst>
        </xdr:cNvPr>
        <xdr:cNvCxnSpPr/>
      </xdr:nvCxnSpPr>
      <xdr:spPr>
        <a:xfrm flipV="1">
          <a:off x="18656300" y="18012727"/>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939" name="n_1aveValue【庁舎】&#10;一人当たり面積">
          <a:extLst>
            <a:ext uri="{FF2B5EF4-FFF2-40B4-BE49-F238E27FC236}">
              <a16:creationId xmlns="" xmlns:a16="http://schemas.microsoft.com/office/drawing/2014/main" id="{00000000-0008-0000-0200-0000AB030000}"/>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940" name="n_2aveValue【庁舎】&#10;一人当たり面積">
          <a:extLst>
            <a:ext uri="{FF2B5EF4-FFF2-40B4-BE49-F238E27FC236}">
              <a16:creationId xmlns="" xmlns:a16="http://schemas.microsoft.com/office/drawing/2014/main" id="{00000000-0008-0000-0200-0000AC030000}"/>
            </a:ext>
          </a:extLst>
        </xdr:cNvPr>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41" name="n_3aveValue【庁舎】&#10;一人当たり面積">
          <a:extLst>
            <a:ext uri="{FF2B5EF4-FFF2-40B4-BE49-F238E27FC236}">
              <a16:creationId xmlns="" xmlns:a16="http://schemas.microsoft.com/office/drawing/2014/main" id="{00000000-0008-0000-0200-0000AD030000}"/>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942" name="n_4aveValue【庁舎】&#10;一人当たり面積">
          <a:extLst>
            <a:ext uri="{FF2B5EF4-FFF2-40B4-BE49-F238E27FC236}">
              <a16:creationId xmlns="" xmlns:a16="http://schemas.microsoft.com/office/drawing/2014/main" id="{00000000-0008-0000-0200-0000AE030000}"/>
            </a:ext>
          </a:extLst>
        </xdr:cNvPr>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6366</xdr:rowOff>
    </xdr:from>
    <xdr:ext cx="469744" cy="259045"/>
    <xdr:sp macro="" textlink="">
      <xdr:nvSpPr>
        <xdr:cNvPr id="943" name="n_1mainValue【庁舎】&#10;一人当たり面積">
          <a:extLst>
            <a:ext uri="{FF2B5EF4-FFF2-40B4-BE49-F238E27FC236}">
              <a16:creationId xmlns="" xmlns:a16="http://schemas.microsoft.com/office/drawing/2014/main" id="{00000000-0008-0000-0200-0000AF030000}"/>
            </a:ext>
          </a:extLst>
        </xdr:cNvPr>
        <xdr:cNvSpPr txBox="1"/>
      </xdr:nvSpPr>
      <xdr:spPr>
        <a:xfrm>
          <a:off x="210757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103522</xdr:rowOff>
    </xdr:from>
    <xdr:ext cx="469744" cy="259045"/>
    <xdr:sp macro="" textlink="">
      <xdr:nvSpPr>
        <xdr:cNvPr id="944" name="n_2mainValue【庁舎】&#10;一人当たり面積">
          <a:extLst>
            <a:ext uri="{FF2B5EF4-FFF2-40B4-BE49-F238E27FC236}">
              <a16:creationId xmlns="" xmlns:a16="http://schemas.microsoft.com/office/drawing/2014/main" id="{00000000-0008-0000-0200-0000B0030000}"/>
            </a:ext>
          </a:extLst>
        </xdr:cNvPr>
        <xdr:cNvSpPr txBox="1"/>
      </xdr:nvSpPr>
      <xdr:spPr>
        <a:xfrm>
          <a:off x="20199427" y="1741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77804</xdr:rowOff>
    </xdr:from>
    <xdr:ext cx="469744" cy="259045"/>
    <xdr:sp macro="" textlink="">
      <xdr:nvSpPr>
        <xdr:cNvPr id="945" name="n_3mainValue【庁舎】&#10;一人当たり面積">
          <a:extLst>
            <a:ext uri="{FF2B5EF4-FFF2-40B4-BE49-F238E27FC236}">
              <a16:creationId xmlns="" xmlns:a16="http://schemas.microsoft.com/office/drawing/2014/main" id="{00000000-0008-0000-0200-0000B1030000}"/>
            </a:ext>
          </a:extLst>
        </xdr:cNvPr>
        <xdr:cNvSpPr txBox="1"/>
      </xdr:nvSpPr>
      <xdr:spPr>
        <a:xfrm>
          <a:off x="19310427" y="1773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120666</xdr:rowOff>
    </xdr:from>
    <xdr:ext cx="469744" cy="259045"/>
    <xdr:sp macro="" textlink="">
      <xdr:nvSpPr>
        <xdr:cNvPr id="946" name="n_4mainValue【庁舎】&#10;一人当たり面積">
          <a:extLst>
            <a:ext uri="{FF2B5EF4-FFF2-40B4-BE49-F238E27FC236}">
              <a16:creationId xmlns="" xmlns:a16="http://schemas.microsoft.com/office/drawing/2014/main" id="{00000000-0008-0000-0200-0000B2030000}"/>
            </a:ext>
          </a:extLst>
        </xdr:cNvPr>
        <xdr:cNvSpPr txBox="1"/>
      </xdr:nvSpPr>
      <xdr:spPr>
        <a:xfrm>
          <a:off x="184214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 xmlns:a16="http://schemas.microsoft.com/office/drawing/2014/main" id="{00000000-0008-0000-0200-0000B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 xmlns:a16="http://schemas.microsoft.com/office/drawing/2014/main" id="{00000000-0008-0000-0200-0000B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 xmlns:a16="http://schemas.microsoft.com/office/drawing/2014/main" id="{00000000-0008-0000-0200-0000B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一人当たりの面積については、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が類似団体平均と比べて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倍程の面積であり、これは広大な市域の火事や災害に対応するため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消防署、</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分署、</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分遣所を有することが理由である。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は類似団体平均と比較して数値が極めて高く老朽化が顕著であるが、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は各行政センター及び本庁舎の建替が行われたことによりここ数年にかけて大幅な改善がみられる。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については、各施設について建替及び統廃合の検討が行われている。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80,168
79,114
1,449.83
52,317,233
51,247,288
873,303
25,103,880
58,889,311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財政力指数は０．５９で、類似団体の平均（０．７２）や県内市町の平均（０．７４）を下回り、県内１４市中１３番目と低い位置にある。特に、市税の徴収率は、９１．７％と前年度より１．５ポイント減少し、１４市中１３番目の状況にある。土地の評価額の漸減や、人口減少及び高齢化の進展に伴い課税額の増が見込めないなか、更なる市税の徴収率向上に努めるとともに、「日光市まち・ひと・しごと創生総合戦略」に基づき、企業誘致を推進し、工場などの進出による法人市民税や固定資産税、雇用の場の確保により個人市民税の増収を図ることで、歳入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2" name="直線コネクタ 71"/>
        <xdr:cNvCxnSpPr/>
      </xdr:nvCxnSpPr>
      <xdr:spPr>
        <a:xfrm>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14817</xdr:rowOff>
    </xdr:to>
    <xdr:cxnSp macro="">
      <xdr:nvCxnSpPr>
        <xdr:cNvPr id="75" name="直線コネクタ 74"/>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8" name="直線コネクタ 77"/>
        <xdr:cNvCxnSpPr/>
      </xdr:nvCxnSpPr>
      <xdr:spPr>
        <a:xfrm>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当市の経常収支比率は９８．０％となり、県内１４市の中で唯一１００％を超えた前年から２．２ポイント改善したが、類似団体と比較して依然として高い状況にある。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改善した主な要因は、新型コロナウイルスの影響による市税収入の減少が猶予特例債等によって補填でき、地方消費税交付金の増など、経常一般財源が増加した一方で、新型コロナウイルス感染症拡大による事業の停止や施設の閉鎖のほか、外出控えなどの影響もあり、経常経費が減少したことによる。依然として高い主な要因は、合併に伴い増大した職員数について適正化等を進めてきたが、会計年度任用職員制度開始の影響もあり、経常経費に占める人件費の割合が依然として高いこと、また、本庁舎建設事業等で借り入れた合併特例債の元金償還の開始などにより公債費が増大したことによ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65</xdr:row>
      <xdr:rowOff>69004</xdr:rowOff>
    </xdr:to>
    <xdr:cxnSp macro="">
      <xdr:nvCxnSpPr>
        <xdr:cNvPr id="132" name="直線コネクタ 131"/>
        <xdr:cNvCxnSpPr/>
      </xdr:nvCxnSpPr>
      <xdr:spPr>
        <a:xfrm flipV="1">
          <a:off x="4114800" y="11036300"/>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65</xdr:row>
      <xdr:rowOff>69004</xdr:rowOff>
    </xdr:to>
    <xdr:cxnSp macro="">
      <xdr:nvCxnSpPr>
        <xdr:cNvPr id="135" name="直線コネクタ 134"/>
        <xdr:cNvCxnSpPr/>
      </xdr:nvCxnSpPr>
      <xdr:spPr>
        <a:xfrm>
          <a:off x="3225800" y="111810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65</xdr:row>
      <xdr:rowOff>36830</xdr:rowOff>
    </xdr:to>
    <xdr:cxnSp macro="">
      <xdr:nvCxnSpPr>
        <xdr:cNvPr id="138" name="直線コネクタ 137"/>
        <xdr:cNvCxnSpPr/>
      </xdr:nvCxnSpPr>
      <xdr:spPr>
        <a:xfrm>
          <a:off x="2336800" y="109880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31327</xdr:rowOff>
    </xdr:to>
    <xdr:cxnSp macro="">
      <xdr:nvCxnSpPr>
        <xdr:cNvPr id="141" name="直線コネクタ 140"/>
        <xdr:cNvCxnSpPr/>
      </xdr:nvCxnSpPr>
      <xdr:spPr>
        <a:xfrm flipV="1">
          <a:off x="1447800" y="109880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1" name="楕円 150"/>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2"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18204</xdr:rowOff>
    </xdr:from>
    <xdr:to>
      <xdr:col>19</xdr:col>
      <xdr:colOff>184150</xdr:colOff>
      <xdr:row>65</xdr:row>
      <xdr:rowOff>119804</xdr:rowOff>
    </xdr:to>
    <xdr:sp macro="" textlink="">
      <xdr:nvSpPr>
        <xdr:cNvPr id="153" name="楕円 152"/>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104581</xdr:rowOff>
    </xdr:from>
    <xdr:ext cx="736600" cy="259045"/>
    <xdr:sp macro="" textlink="">
      <xdr:nvSpPr>
        <xdr:cNvPr id="154" name="テキスト ボックス 153"/>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5" name="楕円 154"/>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6" name="テキスト ボックス 155"/>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7" name="楕円 156"/>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8" name="テキスト ボックス 157"/>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59" name="楕円 158"/>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60" name="テキスト ボックス 159"/>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人口１人当たり人件費・物件費等の決算額は１８７，０３７円で、類似団体の平均（１２４，５５６円）や県内市町の平均（１２６，９５４円）をともに大きく上回っている。特に、職員数が類似団体と比較して多いため、人口１人当たりの人件費が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理由は、広域圏の合併により一部事務組合の事業を引き継ぎ、単独自治体として消防事業を実施していることや、市域が広いため居住地や観光施設が点在し、分散型の消防防災体制を整える必要があり、類似団体と比較して消防関係職員が多いことなどが挙げられる。今後、職員定員適正化計画に沿って職員数の適正化を図るとともに、物件費等についても、中長期の財政見通しに基づき積極的に削減を進め、毎年度予算編成時に抑制を図っ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69907</xdr:rowOff>
    </xdr:from>
    <xdr:to>
      <xdr:col>23</xdr:col>
      <xdr:colOff>133350</xdr:colOff>
      <xdr:row>88</xdr:row>
      <xdr:rowOff>155759</xdr:rowOff>
    </xdr:to>
    <xdr:cxnSp macro="">
      <xdr:nvCxnSpPr>
        <xdr:cNvPr id="197" name="直線コネクタ 196"/>
        <xdr:cNvCxnSpPr/>
      </xdr:nvCxnSpPr>
      <xdr:spPr>
        <a:xfrm>
          <a:off x="4114800" y="15157507"/>
          <a:ext cx="838200" cy="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142787</xdr:rowOff>
    </xdr:from>
    <xdr:to>
      <xdr:col>19</xdr:col>
      <xdr:colOff>133350</xdr:colOff>
      <xdr:row>88</xdr:row>
      <xdr:rowOff>69907</xdr:rowOff>
    </xdr:to>
    <xdr:cxnSp macro="">
      <xdr:nvCxnSpPr>
        <xdr:cNvPr id="200" name="直線コネクタ 199"/>
        <xdr:cNvCxnSpPr/>
      </xdr:nvCxnSpPr>
      <xdr:spPr>
        <a:xfrm>
          <a:off x="3225800" y="15058937"/>
          <a:ext cx="889000" cy="9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142787</xdr:rowOff>
    </xdr:from>
    <xdr:to>
      <xdr:col>15</xdr:col>
      <xdr:colOff>82550</xdr:colOff>
      <xdr:row>87</xdr:row>
      <xdr:rowOff>161263</xdr:rowOff>
    </xdr:to>
    <xdr:cxnSp macro="">
      <xdr:nvCxnSpPr>
        <xdr:cNvPr id="203" name="直線コネクタ 202"/>
        <xdr:cNvCxnSpPr/>
      </xdr:nvCxnSpPr>
      <xdr:spPr>
        <a:xfrm flipV="1">
          <a:off x="2336800" y="15058937"/>
          <a:ext cx="889000" cy="1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89770</xdr:rowOff>
    </xdr:from>
    <xdr:to>
      <xdr:col>11</xdr:col>
      <xdr:colOff>31750</xdr:colOff>
      <xdr:row>87</xdr:row>
      <xdr:rowOff>161263</xdr:rowOff>
    </xdr:to>
    <xdr:cxnSp macro="">
      <xdr:nvCxnSpPr>
        <xdr:cNvPr id="206" name="直線コネクタ 205"/>
        <xdr:cNvCxnSpPr/>
      </xdr:nvCxnSpPr>
      <xdr:spPr>
        <a:xfrm>
          <a:off x="1447800" y="15005920"/>
          <a:ext cx="889000" cy="7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104959</xdr:rowOff>
    </xdr:from>
    <xdr:to>
      <xdr:col>23</xdr:col>
      <xdr:colOff>184150</xdr:colOff>
      <xdr:row>89</xdr:row>
      <xdr:rowOff>35109</xdr:rowOff>
    </xdr:to>
    <xdr:sp macro="" textlink="">
      <xdr:nvSpPr>
        <xdr:cNvPr id="216" name="楕円 215"/>
        <xdr:cNvSpPr/>
      </xdr:nvSpPr>
      <xdr:spPr>
        <a:xfrm>
          <a:off x="4902200" y="151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77036</xdr:rowOff>
    </xdr:from>
    <xdr:ext cx="762000" cy="259045"/>
    <xdr:sp macro="" textlink="">
      <xdr:nvSpPr>
        <xdr:cNvPr id="217" name="人件費・物件費等の状況該当値テキスト"/>
        <xdr:cNvSpPr txBox="1"/>
      </xdr:nvSpPr>
      <xdr:spPr>
        <a:xfrm>
          <a:off x="5041900" y="1516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19107</xdr:rowOff>
    </xdr:from>
    <xdr:to>
      <xdr:col>19</xdr:col>
      <xdr:colOff>184150</xdr:colOff>
      <xdr:row>88</xdr:row>
      <xdr:rowOff>120707</xdr:rowOff>
    </xdr:to>
    <xdr:sp macro="" textlink="">
      <xdr:nvSpPr>
        <xdr:cNvPr id="218" name="楕円 217"/>
        <xdr:cNvSpPr/>
      </xdr:nvSpPr>
      <xdr:spPr>
        <a:xfrm>
          <a:off x="4064000" y="151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105484</xdr:rowOff>
    </xdr:from>
    <xdr:ext cx="736600" cy="259045"/>
    <xdr:sp macro="" textlink="">
      <xdr:nvSpPr>
        <xdr:cNvPr id="219" name="テキスト ボックス 218"/>
        <xdr:cNvSpPr txBox="1"/>
      </xdr:nvSpPr>
      <xdr:spPr>
        <a:xfrm>
          <a:off x="3733800" y="1519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91987</xdr:rowOff>
    </xdr:from>
    <xdr:to>
      <xdr:col>15</xdr:col>
      <xdr:colOff>133350</xdr:colOff>
      <xdr:row>88</xdr:row>
      <xdr:rowOff>22137</xdr:rowOff>
    </xdr:to>
    <xdr:sp macro="" textlink="">
      <xdr:nvSpPr>
        <xdr:cNvPr id="220" name="楕円 219"/>
        <xdr:cNvSpPr/>
      </xdr:nvSpPr>
      <xdr:spPr>
        <a:xfrm>
          <a:off x="3175000" y="150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6914</xdr:rowOff>
    </xdr:from>
    <xdr:ext cx="762000" cy="259045"/>
    <xdr:sp macro="" textlink="">
      <xdr:nvSpPr>
        <xdr:cNvPr id="221" name="テキスト ボックス 220"/>
        <xdr:cNvSpPr txBox="1"/>
      </xdr:nvSpPr>
      <xdr:spPr>
        <a:xfrm>
          <a:off x="2844800" y="150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110463</xdr:rowOff>
    </xdr:from>
    <xdr:to>
      <xdr:col>11</xdr:col>
      <xdr:colOff>82550</xdr:colOff>
      <xdr:row>88</xdr:row>
      <xdr:rowOff>40613</xdr:rowOff>
    </xdr:to>
    <xdr:sp macro="" textlink="">
      <xdr:nvSpPr>
        <xdr:cNvPr id="222" name="楕円 221"/>
        <xdr:cNvSpPr/>
      </xdr:nvSpPr>
      <xdr:spPr>
        <a:xfrm>
          <a:off x="2286000" y="150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25390</xdr:rowOff>
    </xdr:from>
    <xdr:ext cx="762000" cy="259045"/>
    <xdr:sp macro="" textlink="">
      <xdr:nvSpPr>
        <xdr:cNvPr id="223" name="テキスト ボックス 222"/>
        <xdr:cNvSpPr txBox="1"/>
      </xdr:nvSpPr>
      <xdr:spPr>
        <a:xfrm>
          <a:off x="1955800" y="151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38970</xdr:rowOff>
    </xdr:from>
    <xdr:to>
      <xdr:col>7</xdr:col>
      <xdr:colOff>31750</xdr:colOff>
      <xdr:row>87</xdr:row>
      <xdr:rowOff>140570</xdr:rowOff>
    </xdr:to>
    <xdr:sp macro="" textlink="">
      <xdr:nvSpPr>
        <xdr:cNvPr id="224" name="楕円 223"/>
        <xdr:cNvSpPr/>
      </xdr:nvSpPr>
      <xdr:spPr>
        <a:xfrm>
          <a:off x="1397000" y="149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125347</xdr:rowOff>
    </xdr:from>
    <xdr:ext cx="762000" cy="259045"/>
    <xdr:sp macro="" textlink="">
      <xdr:nvSpPr>
        <xdr:cNvPr id="225" name="テキスト ボックス 224"/>
        <xdr:cNvSpPr txBox="1"/>
      </xdr:nvSpPr>
      <xdr:spPr>
        <a:xfrm>
          <a:off x="1066800" y="1504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ラスパイレス指数は、平成２０年度以降、概ね横ばい（国家公務員の時限的な給与改定特例法による措置がないとした場合）で推移している。これまで、５５歳以上の原則昇給停止や昇格制度の見直し、現給保障の段階的廃止など国と同等の措置を行うことにより、全国市平均とほぼ同水準を維持している。今後も、より一層の給与の適正化を図るとともに人件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49893</xdr:rowOff>
    </xdr:to>
    <xdr:cxnSp macro="">
      <xdr:nvCxnSpPr>
        <xdr:cNvPr id="261" name="直線コネクタ 260"/>
        <xdr:cNvCxnSpPr/>
      </xdr:nvCxnSpPr>
      <xdr:spPr>
        <a:xfrm>
          <a:off x="16179800" y="147601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84364</xdr:rowOff>
    </xdr:to>
    <xdr:cxnSp macro="">
      <xdr:nvCxnSpPr>
        <xdr:cNvPr id="264" name="直線コネクタ 263"/>
        <xdr:cNvCxnSpPr/>
      </xdr:nvCxnSpPr>
      <xdr:spPr>
        <a:xfrm flipV="1">
          <a:off x="15290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87</xdr:row>
      <xdr:rowOff>16329</xdr:rowOff>
    </xdr:to>
    <xdr:cxnSp macro="">
      <xdr:nvCxnSpPr>
        <xdr:cNvPr id="267" name="直線コネクタ 266"/>
        <xdr:cNvCxnSpPr/>
      </xdr:nvCxnSpPr>
      <xdr:spPr>
        <a:xfrm flipV="1">
          <a:off x="14401800" y="148290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33564</xdr:rowOff>
    </xdr:to>
    <xdr:cxnSp macro="">
      <xdr:nvCxnSpPr>
        <xdr:cNvPr id="270" name="直線コネクタ 269"/>
        <xdr:cNvCxnSpPr/>
      </xdr:nvCxnSpPr>
      <xdr:spPr>
        <a:xfrm flipV="1">
          <a:off x="13512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80" name="楕円 279"/>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15620</xdr:rowOff>
    </xdr:from>
    <xdr:ext cx="762000" cy="259045"/>
    <xdr:sp macro="" textlink="">
      <xdr:nvSpPr>
        <xdr:cNvPr id="281" name="給与水準   （国との比較）該当値テキスト"/>
        <xdr:cNvSpPr txBox="1"/>
      </xdr:nvSpPr>
      <xdr:spPr>
        <a:xfrm>
          <a:off x="171069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2" name="楕円 281"/>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83" name="テキスト ボックス 282"/>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4" name="楕円 283"/>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145341</xdr:rowOff>
    </xdr:from>
    <xdr:ext cx="762000" cy="259045"/>
    <xdr:sp macro="" textlink="">
      <xdr:nvSpPr>
        <xdr:cNvPr id="285" name="テキスト ボックス 284"/>
        <xdr:cNvSpPr txBox="1"/>
      </xdr:nvSpPr>
      <xdr:spPr>
        <a:xfrm>
          <a:off x="14909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6" name="楕円 285"/>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7" name="テキスト ボックス 286"/>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8" name="楕円 287"/>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9" name="テキスト ボックス 288"/>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人口千人当たりの職員数は１１．１４人で、類似団体の平均（６．３８）や、県内市町の平均（６．８５）を上回っている。これは、広範囲な市域の行政サービスを維持していくため、地域の行政拠点施設を設置していることに加え、消防防災体制も分散型としていることから、類似団体に比べ職員数が多くなっている。当市の財政状況等に鑑み、職員数削減に取り組み、令和３年４月時点で、平成１８年４月に比べ３２３人（普通会計）と職員定員適正化計画を超えて職員を削減しているものの、人口減少も進み思うような効果が表れていない。今後も、行政サービスの維持向上に努めながら、職員定員適正化計画に基づき、退職者補充率の抑制などにより、職員数の削減を行い、より適切な定員管理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110702</xdr:rowOff>
    </xdr:from>
    <xdr:to>
      <xdr:col>81</xdr:col>
      <xdr:colOff>44450</xdr:colOff>
      <xdr:row>66</xdr:row>
      <xdr:rowOff>122767</xdr:rowOff>
    </xdr:to>
    <xdr:cxnSp macro="">
      <xdr:nvCxnSpPr>
        <xdr:cNvPr id="324" name="直線コネクタ 323"/>
        <xdr:cNvCxnSpPr/>
      </xdr:nvCxnSpPr>
      <xdr:spPr>
        <a:xfrm flipV="1">
          <a:off x="16179800" y="1142640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74506</xdr:rowOff>
    </xdr:from>
    <xdr:to>
      <xdr:col>77</xdr:col>
      <xdr:colOff>44450</xdr:colOff>
      <xdr:row>66</xdr:row>
      <xdr:rowOff>122767</xdr:rowOff>
    </xdr:to>
    <xdr:cxnSp macro="">
      <xdr:nvCxnSpPr>
        <xdr:cNvPr id="327" name="直線コネクタ 326"/>
        <xdr:cNvCxnSpPr/>
      </xdr:nvCxnSpPr>
      <xdr:spPr>
        <a:xfrm>
          <a:off x="15290800" y="113902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42333</xdr:rowOff>
    </xdr:from>
    <xdr:to>
      <xdr:col>72</xdr:col>
      <xdr:colOff>203200</xdr:colOff>
      <xdr:row>66</xdr:row>
      <xdr:rowOff>74506</xdr:rowOff>
    </xdr:to>
    <xdr:cxnSp macro="">
      <xdr:nvCxnSpPr>
        <xdr:cNvPr id="330" name="直線コネクタ 329"/>
        <xdr:cNvCxnSpPr/>
      </xdr:nvCxnSpPr>
      <xdr:spPr>
        <a:xfrm>
          <a:off x="14401800" y="113580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28257</xdr:rowOff>
    </xdr:from>
    <xdr:to>
      <xdr:col>68</xdr:col>
      <xdr:colOff>152400</xdr:colOff>
      <xdr:row>66</xdr:row>
      <xdr:rowOff>42333</xdr:rowOff>
    </xdr:to>
    <xdr:cxnSp macro="">
      <xdr:nvCxnSpPr>
        <xdr:cNvPr id="333" name="直線コネクタ 332"/>
        <xdr:cNvCxnSpPr/>
      </xdr:nvCxnSpPr>
      <xdr:spPr>
        <a:xfrm>
          <a:off x="13512800" y="1134395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59902</xdr:rowOff>
    </xdr:from>
    <xdr:to>
      <xdr:col>81</xdr:col>
      <xdr:colOff>95250</xdr:colOff>
      <xdr:row>66</xdr:row>
      <xdr:rowOff>161502</xdr:rowOff>
    </xdr:to>
    <xdr:sp macro="" textlink="">
      <xdr:nvSpPr>
        <xdr:cNvPr id="343" name="楕円 342"/>
        <xdr:cNvSpPr/>
      </xdr:nvSpPr>
      <xdr:spPr>
        <a:xfrm>
          <a:off x="16967200" y="113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127229</xdr:rowOff>
    </xdr:from>
    <xdr:ext cx="762000" cy="259045"/>
    <xdr:sp macro="" textlink="">
      <xdr:nvSpPr>
        <xdr:cNvPr id="344" name="定員管理の状況該当値テキスト"/>
        <xdr:cNvSpPr txBox="1"/>
      </xdr:nvSpPr>
      <xdr:spPr>
        <a:xfrm>
          <a:off x="17106900" y="1127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71967</xdr:rowOff>
    </xdr:from>
    <xdr:to>
      <xdr:col>77</xdr:col>
      <xdr:colOff>95250</xdr:colOff>
      <xdr:row>67</xdr:row>
      <xdr:rowOff>2117</xdr:rowOff>
    </xdr:to>
    <xdr:sp macro="" textlink="">
      <xdr:nvSpPr>
        <xdr:cNvPr id="345" name="楕円 344"/>
        <xdr:cNvSpPr/>
      </xdr:nvSpPr>
      <xdr:spPr>
        <a:xfrm>
          <a:off x="16129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158344</xdr:rowOff>
    </xdr:from>
    <xdr:ext cx="736600" cy="259045"/>
    <xdr:sp macro="" textlink="">
      <xdr:nvSpPr>
        <xdr:cNvPr id="346" name="テキスト ボックス 345"/>
        <xdr:cNvSpPr txBox="1"/>
      </xdr:nvSpPr>
      <xdr:spPr>
        <a:xfrm>
          <a:off x="15798800" y="1147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23706</xdr:rowOff>
    </xdr:from>
    <xdr:to>
      <xdr:col>73</xdr:col>
      <xdr:colOff>44450</xdr:colOff>
      <xdr:row>66</xdr:row>
      <xdr:rowOff>125306</xdr:rowOff>
    </xdr:to>
    <xdr:sp macro="" textlink="">
      <xdr:nvSpPr>
        <xdr:cNvPr id="347" name="楕円 346"/>
        <xdr:cNvSpPr/>
      </xdr:nvSpPr>
      <xdr:spPr>
        <a:xfrm>
          <a:off x="15240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110083</xdr:rowOff>
    </xdr:from>
    <xdr:ext cx="762000" cy="259045"/>
    <xdr:sp macro="" textlink="">
      <xdr:nvSpPr>
        <xdr:cNvPr id="348" name="テキスト ボックス 347"/>
        <xdr:cNvSpPr txBox="1"/>
      </xdr:nvSpPr>
      <xdr:spPr>
        <a:xfrm>
          <a:off x="14909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162983</xdr:rowOff>
    </xdr:from>
    <xdr:to>
      <xdr:col>68</xdr:col>
      <xdr:colOff>203200</xdr:colOff>
      <xdr:row>66</xdr:row>
      <xdr:rowOff>93133</xdr:rowOff>
    </xdr:to>
    <xdr:sp macro="" textlink="">
      <xdr:nvSpPr>
        <xdr:cNvPr id="349" name="楕円 348"/>
        <xdr:cNvSpPr/>
      </xdr:nvSpPr>
      <xdr:spPr>
        <a:xfrm>
          <a:off x="14351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77910</xdr:rowOff>
    </xdr:from>
    <xdr:ext cx="762000" cy="259045"/>
    <xdr:sp macro="" textlink="">
      <xdr:nvSpPr>
        <xdr:cNvPr id="350" name="テキスト ボックス 349"/>
        <xdr:cNvSpPr txBox="1"/>
      </xdr:nvSpPr>
      <xdr:spPr>
        <a:xfrm>
          <a:off x="14020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148907</xdr:rowOff>
    </xdr:from>
    <xdr:to>
      <xdr:col>64</xdr:col>
      <xdr:colOff>152400</xdr:colOff>
      <xdr:row>66</xdr:row>
      <xdr:rowOff>79057</xdr:rowOff>
    </xdr:to>
    <xdr:sp macro="" textlink="">
      <xdr:nvSpPr>
        <xdr:cNvPr id="351" name="楕円 350"/>
        <xdr:cNvSpPr/>
      </xdr:nvSpPr>
      <xdr:spPr>
        <a:xfrm>
          <a:off x="134620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63834</xdr:rowOff>
    </xdr:from>
    <xdr:ext cx="762000" cy="259045"/>
    <xdr:sp macro="" textlink="">
      <xdr:nvSpPr>
        <xdr:cNvPr id="352" name="テキスト ボックス 351"/>
        <xdr:cNvSpPr txBox="1"/>
      </xdr:nvSpPr>
      <xdr:spPr>
        <a:xfrm>
          <a:off x="13131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実質公債費比率（過去３か年平均）は７．３％で、類似団体の平均（６．２％）や県内市町の平均（５．２％）を上回っている。標準税収入額等や普通交付税額の増により分母となる標準財政規模は増加したものの、合併特例事業債や臨時財政対策債などの元利償還金の増加に加え、災害復旧費等に係る基準財政需要額の増加により分子である公債費の実質負担額が分母以上に増加したため、単年度の数値は平成２９年度に比べ２．３ポイント悪化し、過去３か年平均では０．８ポイント悪化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緊急度や住民ニーズを的確に捉えた事業の選択と集中を徹底し、地方債残高に注視しながら公債費と新規発行額の均衡を図りつつ、交付税措置のある市債を計画的に活用して適正な財政運営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140546</xdr:rowOff>
    </xdr:to>
    <xdr:cxnSp macro="">
      <xdr:nvCxnSpPr>
        <xdr:cNvPr id="385" name="直線コネクタ 384"/>
        <xdr:cNvCxnSpPr/>
      </xdr:nvCxnSpPr>
      <xdr:spPr>
        <a:xfrm>
          <a:off x="16179800" y="710565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76200</xdr:rowOff>
    </xdr:to>
    <xdr:cxnSp macro="">
      <xdr:nvCxnSpPr>
        <xdr:cNvPr id="388" name="直線コネクタ 387"/>
        <xdr:cNvCxnSpPr/>
      </xdr:nvCxnSpPr>
      <xdr:spPr>
        <a:xfrm>
          <a:off x="15290800" y="70573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27940</xdr:rowOff>
    </xdr:to>
    <xdr:cxnSp macro="">
      <xdr:nvCxnSpPr>
        <xdr:cNvPr id="391" name="直線コネクタ 390"/>
        <xdr:cNvCxnSpPr/>
      </xdr:nvCxnSpPr>
      <xdr:spPr>
        <a:xfrm>
          <a:off x="14401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3810</xdr:rowOff>
    </xdr:to>
    <xdr:cxnSp macro="">
      <xdr:nvCxnSpPr>
        <xdr:cNvPr id="394" name="直線コネクタ 393"/>
        <xdr:cNvCxnSpPr/>
      </xdr:nvCxnSpPr>
      <xdr:spPr>
        <a:xfrm>
          <a:off x="13512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404" name="楕円 403"/>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405" name="公債費負担の状況該当値テキスト"/>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6" name="楕円 405"/>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7" name="テキスト ボックス 406"/>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8" name="楕円 407"/>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9" name="テキスト ボックス 408"/>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10" name="楕円 409"/>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11" name="テキスト ボックス 410"/>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12" name="楕円 411"/>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13" name="テキスト ボックス 412"/>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将来負担比率は６５．９％で、類似団体の平均（２０．４％）や県内市町の平均（７．７％）をともに上回っている。合併特例債や臨時財政対策債などの償還が進んだことによる市債残高の減少により将来負担額は減少しているが、市債残高の減少に伴い交付税算入額も減少することや、都市計画税、公営住宅使用料などの充当可能財源等が減少していることから、前年度と比較して０．１ポイントの改善に留ま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債への過度な依存を避けなければならないことから、今後はより一層、緊急度や住民ニーズを的確に捉えた事業の集中と選択を徹底し、交付税措置のある市債の計画的な活用を図りながら、適正な財政運営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155787</xdr:rowOff>
    </xdr:from>
    <xdr:to>
      <xdr:col>81</xdr:col>
      <xdr:colOff>44450</xdr:colOff>
      <xdr:row>17</xdr:row>
      <xdr:rowOff>156936</xdr:rowOff>
    </xdr:to>
    <xdr:cxnSp macro="">
      <xdr:nvCxnSpPr>
        <xdr:cNvPr id="449" name="直線コネクタ 448"/>
        <xdr:cNvCxnSpPr/>
      </xdr:nvCxnSpPr>
      <xdr:spPr>
        <a:xfrm flipV="1">
          <a:off x="16179800" y="3070437"/>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120166</xdr:rowOff>
    </xdr:from>
    <xdr:to>
      <xdr:col>77</xdr:col>
      <xdr:colOff>44450</xdr:colOff>
      <xdr:row>17</xdr:row>
      <xdr:rowOff>156936</xdr:rowOff>
    </xdr:to>
    <xdr:cxnSp macro="">
      <xdr:nvCxnSpPr>
        <xdr:cNvPr id="452" name="直線コネクタ 451"/>
        <xdr:cNvCxnSpPr/>
      </xdr:nvCxnSpPr>
      <xdr:spPr>
        <a:xfrm>
          <a:off x="15290800" y="3034816"/>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75353</xdr:rowOff>
    </xdr:from>
    <xdr:to>
      <xdr:col>72</xdr:col>
      <xdr:colOff>203200</xdr:colOff>
      <xdr:row>17</xdr:row>
      <xdr:rowOff>120166</xdr:rowOff>
    </xdr:to>
    <xdr:cxnSp macro="">
      <xdr:nvCxnSpPr>
        <xdr:cNvPr id="455" name="直線コネクタ 454"/>
        <xdr:cNvCxnSpPr/>
      </xdr:nvCxnSpPr>
      <xdr:spPr>
        <a:xfrm>
          <a:off x="14401800" y="299000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24795</xdr:rowOff>
    </xdr:from>
    <xdr:to>
      <xdr:col>68</xdr:col>
      <xdr:colOff>152400</xdr:colOff>
      <xdr:row>17</xdr:row>
      <xdr:rowOff>75353</xdr:rowOff>
    </xdr:to>
    <xdr:cxnSp macro="">
      <xdr:nvCxnSpPr>
        <xdr:cNvPr id="458" name="直線コネクタ 457"/>
        <xdr:cNvCxnSpPr/>
      </xdr:nvCxnSpPr>
      <xdr:spPr>
        <a:xfrm>
          <a:off x="13512800" y="2939445"/>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104987</xdr:rowOff>
    </xdr:from>
    <xdr:to>
      <xdr:col>81</xdr:col>
      <xdr:colOff>95250</xdr:colOff>
      <xdr:row>18</xdr:row>
      <xdr:rowOff>35137</xdr:rowOff>
    </xdr:to>
    <xdr:sp macro="" textlink="">
      <xdr:nvSpPr>
        <xdr:cNvPr id="468" name="楕円 467"/>
        <xdr:cNvSpPr/>
      </xdr:nvSpPr>
      <xdr:spPr>
        <a:xfrm>
          <a:off x="169672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77064</xdr:rowOff>
    </xdr:from>
    <xdr:ext cx="762000" cy="259045"/>
    <xdr:sp macro="" textlink="">
      <xdr:nvSpPr>
        <xdr:cNvPr id="469" name="将来負担の状況該当値テキスト"/>
        <xdr:cNvSpPr txBox="1"/>
      </xdr:nvSpPr>
      <xdr:spPr>
        <a:xfrm>
          <a:off x="17106900" y="299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106136</xdr:rowOff>
    </xdr:from>
    <xdr:to>
      <xdr:col>77</xdr:col>
      <xdr:colOff>95250</xdr:colOff>
      <xdr:row>18</xdr:row>
      <xdr:rowOff>36286</xdr:rowOff>
    </xdr:to>
    <xdr:sp macro="" textlink="">
      <xdr:nvSpPr>
        <xdr:cNvPr id="470" name="楕円 469"/>
        <xdr:cNvSpPr/>
      </xdr:nvSpPr>
      <xdr:spPr>
        <a:xfrm>
          <a:off x="16129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21063</xdr:rowOff>
    </xdr:from>
    <xdr:ext cx="736600" cy="259045"/>
    <xdr:sp macro="" textlink="">
      <xdr:nvSpPr>
        <xdr:cNvPr id="471" name="テキスト ボックス 470"/>
        <xdr:cNvSpPr txBox="1"/>
      </xdr:nvSpPr>
      <xdr:spPr>
        <a:xfrm>
          <a:off x="15798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69366</xdr:rowOff>
    </xdr:from>
    <xdr:to>
      <xdr:col>73</xdr:col>
      <xdr:colOff>44450</xdr:colOff>
      <xdr:row>17</xdr:row>
      <xdr:rowOff>170966</xdr:rowOff>
    </xdr:to>
    <xdr:sp macro="" textlink="">
      <xdr:nvSpPr>
        <xdr:cNvPr id="472" name="楕円 471"/>
        <xdr:cNvSpPr/>
      </xdr:nvSpPr>
      <xdr:spPr>
        <a:xfrm>
          <a:off x="15240000" y="29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155743</xdr:rowOff>
    </xdr:from>
    <xdr:ext cx="762000" cy="259045"/>
    <xdr:sp macro="" textlink="">
      <xdr:nvSpPr>
        <xdr:cNvPr id="473" name="テキスト ボックス 472"/>
        <xdr:cNvSpPr txBox="1"/>
      </xdr:nvSpPr>
      <xdr:spPr>
        <a:xfrm>
          <a:off x="14909800" y="307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24553</xdr:rowOff>
    </xdr:from>
    <xdr:to>
      <xdr:col>68</xdr:col>
      <xdr:colOff>203200</xdr:colOff>
      <xdr:row>17</xdr:row>
      <xdr:rowOff>126153</xdr:rowOff>
    </xdr:to>
    <xdr:sp macro="" textlink="">
      <xdr:nvSpPr>
        <xdr:cNvPr id="474" name="楕円 473"/>
        <xdr:cNvSpPr/>
      </xdr:nvSpPr>
      <xdr:spPr>
        <a:xfrm>
          <a:off x="14351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110930</xdr:rowOff>
    </xdr:from>
    <xdr:ext cx="762000" cy="259045"/>
    <xdr:sp macro="" textlink="">
      <xdr:nvSpPr>
        <xdr:cNvPr id="475" name="テキスト ボックス 474"/>
        <xdr:cNvSpPr txBox="1"/>
      </xdr:nvSpPr>
      <xdr:spPr>
        <a:xfrm>
          <a:off x="14020800" y="30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145445</xdr:rowOff>
    </xdr:from>
    <xdr:to>
      <xdr:col>64</xdr:col>
      <xdr:colOff>152400</xdr:colOff>
      <xdr:row>17</xdr:row>
      <xdr:rowOff>75595</xdr:rowOff>
    </xdr:to>
    <xdr:sp macro="" textlink="">
      <xdr:nvSpPr>
        <xdr:cNvPr id="476" name="楕円 475"/>
        <xdr:cNvSpPr/>
      </xdr:nvSpPr>
      <xdr:spPr>
        <a:xfrm>
          <a:off x="13462000" y="28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60372</xdr:rowOff>
    </xdr:from>
    <xdr:ext cx="762000" cy="259045"/>
    <xdr:sp macro="" textlink="">
      <xdr:nvSpPr>
        <xdr:cNvPr id="477" name="テキスト ボックス 476"/>
        <xdr:cNvSpPr txBox="1"/>
      </xdr:nvSpPr>
      <xdr:spPr>
        <a:xfrm>
          <a:off x="13131800" y="297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80,168
79,114
1,449.83
52,317,233
51,247,288
873,303
25,103,880
58,889,311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広範囲な市域の行政サービスを維持していくため、地域の行政拠点施設を設置し、さらに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令和３年４月時点で、平成１８年４月に比べ３２３人（普通会計）の職員を削減した。今後も、行政サービスの維持向上に努めながら、職員定員適正化計画に基づき、退職者補充率の抑制などにより、職員数の削減を行うとともに、効率的な行政組織体制や事務合理化による時間外勤務の抑制により、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62230</xdr:rowOff>
    </xdr:from>
    <xdr:to>
      <xdr:col>24</xdr:col>
      <xdr:colOff>25400</xdr:colOff>
      <xdr:row>39</xdr:row>
      <xdr:rowOff>161290</xdr:rowOff>
    </xdr:to>
    <xdr:cxnSp macro="">
      <xdr:nvCxnSpPr>
        <xdr:cNvPr id="66" name="直線コネクタ 65"/>
        <xdr:cNvCxnSpPr/>
      </xdr:nvCxnSpPr>
      <xdr:spPr>
        <a:xfrm>
          <a:off x="3987800" y="67487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62230</xdr:rowOff>
    </xdr:from>
    <xdr:to>
      <xdr:col>19</xdr:col>
      <xdr:colOff>187325</xdr:colOff>
      <xdr:row>39</xdr:row>
      <xdr:rowOff>85090</xdr:rowOff>
    </xdr:to>
    <xdr:cxnSp macro="">
      <xdr:nvCxnSpPr>
        <xdr:cNvPr id="69" name="直線コネクタ 68"/>
        <xdr:cNvCxnSpPr/>
      </xdr:nvCxnSpPr>
      <xdr:spPr>
        <a:xfrm flipV="1">
          <a:off x="3098800" y="6748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39370</xdr:rowOff>
    </xdr:from>
    <xdr:to>
      <xdr:col>15</xdr:col>
      <xdr:colOff>98425</xdr:colOff>
      <xdr:row>39</xdr:row>
      <xdr:rowOff>85090</xdr:rowOff>
    </xdr:to>
    <xdr:cxnSp macro="">
      <xdr:nvCxnSpPr>
        <xdr:cNvPr id="72" name="直線コネクタ 71"/>
        <xdr:cNvCxnSpPr/>
      </xdr:nvCxnSpPr>
      <xdr:spPr>
        <a:xfrm>
          <a:off x="2209800" y="6725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39370</xdr:rowOff>
    </xdr:from>
    <xdr:to>
      <xdr:col>11</xdr:col>
      <xdr:colOff>9525</xdr:colOff>
      <xdr:row>39</xdr:row>
      <xdr:rowOff>107950</xdr:rowOff>
    </xdr:to>
    <xdr:cxnSp macro="">
      <xdr:nvCxnSpPr>
        <xdr:cNvPr id="75" name="直線コネクタ 74"/>
        <xdr:cNvCxnSpPr/>
      </xdr:nvCxnSpPr>
      <xdr:spPr>
        <a:xfrm flipV="1">
          <a:off x="1320800" y="672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110490</xdr:rowOff>
    </xdr:from>
    <xdr:to>
      <xdr:col>24</xdr:col>
      <xdr:colOff>76200</xdr:colOff>
      <xdr:row>40</xdr:row>
      <xdr:rowOff>40640</xdr:rowOff>
    </xdr:to>
    <xdr:sp macro="" textlink="">
      <xdr:nvSpPr>
        <xdr:cNvPr id="85" name="楕円 84"/>
        <xdr:cNvSpPr/>
      </xdr:nvSpPr>
      <xdr:spPr>
        <a:xfrm>
          <a:off x="4775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82567</xdr:rowOff>
    </xdr:from>
    <xdr:ext cx="762000" cy="259045"/>
    <xdr:sp macro="" textlink="">
      <xdr:nvSpPr>
        <xdr:cNvPr id="86" name="人件費該当値テキスト"/>
        <xdr:cNvSpPr txBox="1"/>
      </xdr:nvSpPr>
      <xdr:spPr>
        <a:xfrm>
          <a:off x="4914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11430</xdr:rowOff>
    </xdr:from>
    <xdr:to>
      <xdr:col>20</xdr:col>
      <xdr:colOff>38100</xdr:colOff>
      <xdr:row>39</xdr:row>
      <xdr:rowOff>113030</xdr:rowOff>
    </xdr:to>
    <xdr:sp macro="" textlink="">
      <xdr:nvSpPr>
        <xdr:cNvPr id="87" name="楕円 86"/>
        <xdr:cNvSpPr/>
      </xdr:nvSpPr>
      <xdr:spPr>
        <a:xfrm>
          <a:off x="3937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97807</xdr:rowOff>
    </xdr:from>
    <xdr:ext cx="736600" cy="259045"/>
    <xdr:sp macro="" textlink="">
      <xdr:nvSpPr>
        <xdr:cNvPr id="88" name="テキスト ボックス 87"/>
        <xdr:cNvSpPr txBox="1"/>
      </xdr:nvSpPr>
      <xdr:spPr>
        <a:xfrm>
          <a:off x="3606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34290</xdr:rowOff>
    </xdr:from>
    <xdr:to>
      <xdr:col>15</xdr:col>
      <xdr:colOff>149225</xdr:colOff>
      <xdr:row>39</xdr:row>
      <xdr:rowOff>135890</xdr:rowOff>
    </xdr:to>
    <xdr:sp macro="" textlink="">
      <xdr:nvSpPr>
        <xdr:cNvPr id="89" name="楕円 88"/>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120667</xdr:rowOff>
    </xdr:from>
    <xdr:ext cx="762000" cy="259045"/>
    <xdr:sp macro="" textlink="">
      <xdr:nvSpPr>
        <xdr:cNvPr id="90" name="テキスト ボックス 89"/>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160020</xdr:rowOff>
    </xdr:from>
    <xdr:to>
      <xdr:col>11</xdr:col>
      <xdr:colOff>60325</xdr:colOff>
      <xdr:row>39</xdr:row>
      <xdr:rowOff>90170</xdr:rowOff>
    </xdr:to>
    <xdr:sp macro="" textlink="">
      <xdr:nvSpPr>
        <xdr:cNvPr id="91" name="楕円 90"/>
        <xdr:cNvSpPr/>
      </xdr:nvSpPr>
      <xdr:spPr>
        <a:xfrm>
          <a:off x="2159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74947</xdr:rowOff>
    </xdr:from>
    <xdr:ext cx="762000" cy="259045"/>
    <xdr:sp macro="" textlink="">
      <xdr:nvSpPr>
        <xdr:cNvPr id="92" name="テキスト ボックス 91"/>
        <xdr:cNvSpPr txBox="1"/>
      </xdr:nvSpPr>
      <xdr:spPr>
        <a:xfrm>
          <a:off x="1828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93" name="楕円 92"/>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143527</xdr:rowOff>
    </xdr:from>
    <xdr:ext cx="762000" cy="259045"/>
    <xdr:sp macro="" textlink="">
      <xdr:nvSpPr>
        <xdr:cNvPr id="94" name="テキスト ボックス 93"/>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は、市域が広く公共施設が点在し、世界的な観光地が存在することから市営の観光施設を多く有し、その管理に要する費用が大きく、物件費に係る経常収支比率が高くなっている。また、職員定員適正化計画により職員数の削減を進めるなかで、民間委託、指定管理者制度の導入を行っていることなどから、物件費は増加傾向にあり、今後も抑制に努める必要がある。</a:t>
          </a:r>
        </a:p>
        <a:p>
          <a:r>
            <a:rPr kumimoji="1" lang="ja-JP" altLang="en-US" sz="1100">
              <a:latin typeface="ＭＳ Ｐゴシック" panose="020B0600070205080204" pitchFamily="50" charset="-128"/>
              <a:ea typeface="ＭＳ Ｐゴシック" panose="020B0600070205080204" pitchFamily="50" charset="-128"/>
            </a:rPr>
            <a:t>　令和２年度は、会計年度任用職員制度により、物件費から人件費への移行などから、前年度比２．９ポイント減少した。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106426</xdr:rowOff>
    </xdr:from>
    <xdr:to>
      <xdr:col>82</xdr:col>
      <xdr:colOff>107950</xdr:colOff>
      <xdr:row>19</xdr:row>
      <xdr:rowOff>28702</xdr:rowOff>
    </xdr:to>
    <xdr:cxnSp macro="">
      <xdr:nvCxnSpPr>
        <xdr:cNvPr id="125" name="直線コネクタ 124"/>
        <xdr:cNvCxnSpPr/>
      </xdr:nvCxnSpPr>
      <xdr:spPr>
        <a:xfrm flipV="1">
          <a:off x="15671800" y="3021076"/>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28702</xdr:rowOff>
    </xdr:from>
    <xdr:to>
      <xdr:col>78</xdr:col>
      <xdr:colOff>69850</xdr:colOff>
      <xdr:row>19</xdr:row>
      <xdr:rowOff>37846</xdr:rowOff>
    </xdr:to>
    <xdr:cxnSp macro="">
      <xdr:nvCxnSpPr>
        <xdr:cNvPr id="128" name="直線コネクタ 127"/>
        <xdr:cNvCxnSpPr/>
      </xdr:nvCxnSpPr>
      <xdr:spPr>
        <a:xfrm flipV="1">
          <a:off x="14782800" y="32862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37846</xdr:rowOff>
    </xdr:from>
    <xdr:to>
      <xdr:col>73</xdr:col>
      <xdr:colOff>180975</xdr:colOff>
      <xdr:row>19</xdr:row>
      <xdr:rowOff>46990</xdr:rowOff>
    </xdr:to>
    <xdr:cxnSp macro="">
      <xdr:nvCxnSpPr>
        <xdr:cNvPr id="131" name="直線コネクタ 130"/>
        <xdr:cNvCxnSpPr/>
      </xdr:nvCxnSpPr>
      <xdr:spPr>
        <a:xfrm flipV="1">
          <a:off x="13893800" y="32953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46990</xdr:rowOff>
    </xdr:from>
    <xdr:to>
      <xdr:col>69</xdr:col>
      <xdr:colOff>92075</xdr:colOff>
      <xdr:row>19</xdr:row>
      <xdr:rowOff>56134</xdr:rowOff>
    </xdr:to>
    <xdr:cxnSp macro="">
      <xdr:nvCxnSpPr>
        <xdr:cNvPr id="134" name="直線コネクタ 133"/>
        <xdr:cNvCxnSpPr/>
      </xdr:nvCxnSpPr>
      <xdr:spPr>
        <a:xfrm flipV="1">
          <a:off x="13004800" y="33045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55626</xdr:rowOff>
    </xdr:from>
    <xdr:to>
      <xdr:col>82</xdr:col>
      <xdr:colOff>158750</xdr:colOff>
      <xdr:row>17</xdr:row>
      <xdr:rowOff>157226</xdr:rowOff>
    </xdr:to>
    <xdr:sp macro="" textlink="">
      <xdr:nvSpPr>
        <xdr:cNvPr id="144" name="楕円 143"/>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27703</xdr:rowOff>
    </xdr:from>
    <xdr:ext cx="762000" cy="259045"/>
    <xdr:sp macro="" textlink="">
      <xdr:nvSpPr>
        <xdr:cNvPr id="145" name="物件費該当値テキスト"/>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149352</xdr:rowOff>
    </xdr:from>
    <xdr:to>
      <xdr:col>78</xdr:col>
      <xdr:colOff>120650</xdr:colOff>
      <xdr:row>19</xdr:row>
      <xdr:rowOff>79502</xdr:rowOff>
    </xdr:to>
    <xdr:sp macro="" textlink="">
      <xdr:nvSpPr>
        <xdr:cNvPr id="146" name="楕円 145"/>
        <xdr:cNvSpPr/>
      </xdr:nvSpPr>
      <xdr:spPr>
        <a:xfrm>
          <a:off x="15621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64279</xdr:rowOff>
    </xdr:from>
    <xdr:ext cx="736600" cy="259045"/>
    <xdr:sp macro="" textlink="">
      <xdr:nvSpPr>
        <xdr:cNvPr id="147" name="テキスト ボックス 146"/>
        <xdr:cNvSpPr txBox="1"/>
      </xdr:nvSpPr>
      <xdr:spPr>
        <a:xfrm>
          <a:off x="15290800" y="332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158496</xdr:rowOff>
    </xdr:from>
    <xdr:to>
      <xdr:col>74</xdr:col>
      <xdr:colOff>31750</xdr:colOff>
      <xdr:row>19</xdr:row>
      <xdr:rowOff>88646</xdr:rowOff>
    </xdr:to>
    <xdr:sp macro="" textlink="">
      <xdr:nvSpPr>
        <xdr:cNvPr id="148" name="楕円 147"/>
        <xdr:cNvSpPr/>
      </xdr:nvSpPr>
      <xdr:spPr>
        <a:xfrm>
          <a:off x="14732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73423</xdr:rowOff>
    </xdr:from>
    <xdr:ext cx="762000" cy="259045"/>
    <xdr:sp macro="" textlink="">
      <xdr:nvSpPr>
        <xdr:cNvPr id="149" name="テキスト ボックス 148"/>
        <xdr:cNvSpPr txBox="1"/>
      </xdr:nvSpPr>
      <xdr:spPr>
        <a:xfrm>
          <a:off x="14401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167640</xdr:rowOff>
    </xdr:from>
    <xdr:to>
      <xdr:col>69</xdr:col>
      <xdr:colOff>142875</xdr:colOff>
      <xdr:row>19</xdr:row>
      <xdr:rowOff>97790</xdr:rowOff>
    </xdr:to>
    <xdr:sp macro="" textlink="">
      <xdr:nvSpPr>
        <xdr:cNvPr id="150" name="楕円 149"/>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82567</xdr:rowOff>
    </xdr:from>
    <xdr:ext cx="762000" cy="259045"/>
    <xdr:sp macro="" textlink="">
      <xdr:nvSpPr>
        <xdr:cNvPr id="151" name="テキスト ボックス 150"/>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5334</xdr:rowOff>
    </xdr:from>
    <xdr:to>
      <xdr:col>65</xdr:col>
      <xdr:colOff>53975</xdr:colOff>
      <xdr:row>19</xdr:row>
      <xdr:rowOff>106934</xdr:rowOff>
    </xdr:to>
    <xdr:sp macro="" textlink="">
      <xdr:nvSpPr>
        <xdr:cNvPr id="152" name="楕円 151"/>
        <xdr:cNvSpPr/>
      </xdr:nvSpPr>
      <xdr:spPr>
        <a:xfrm>
          <a:off x="12954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91711</xdr:rowOff>
    </xdr:from>
    <xdr:ext cx="762000" cy="259045"/>
    <xdr:sp macro="" textlink="">
      <xdr:nvSpPr>
        <xdr:cNvPr id="153" name="テキスト ボックス 152"/>
        <xdr:cNvSpPr txBox="1"/>
      </xdr:nvSpPr>
      <xdr:spPr>
        <a:xfrm>
          <a:off x="12623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類似団体や県内市町と比較するとやや低い状況にある。令和２年度は、ひとり親世帯臨時特別給付金事業費や子育て世帯臨時特別給付金支給事業費の増があったものの、民間保育園等運営費が減となったことから増加幅が小さく、前年度比で１．２ポイント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障がい者自立支援給付費の増、こども医療費の助成における高校３年生相当までの現物給付方式など、市独自の社会保障施策の実施から事業費は増加傾向にある。そのため、今後、単独扶助費の見直しを図ることにより、上昇を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86178</xdr:rowOff>
    </xdr:to>
    <xdr:cxnSp macro="">
      <xdr:nvCxnSpPr>
        <xdr:cNvPr id="188" name="直線コネクタ 187"/>
        <xdr:cNvCxnSpPr/>
      </xdr:nvCxnSpPr>
      <xdr:spPr>
        <a:xfrm flipV="1">
          <a:off x="3987800" y="93853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86178</xdr:rowOff>
    </xdr:to>
    <xdr:cxnSp macro="">
      <xdr:nvCxnSpPr>
        <xdr:cNvPr id="191" name="直線コネクタ 190"/>
        <xdr:cNvCxnSpPr/>
      </xdr:nvCxnSpPr>
      <xdr:spPr>
        <a:xfrm>
          <a:off x="3098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170543</xdr:rowOff>
    </xdr:from>
    <xdr:to>
      <xdr:col>15</xdr:col>
      <xdr:colOff>98425</xdr:colOff>
      <xdr:row>55</xdr:row>
      <xdr:rowOff>86178</xdr:rowOff>
    </xdr:to>
    <xdr:cxnSp macro="">
      <xdr:nvCxnSpPr>
        <xdr:cNvPr id="194" name="直線コネクタ 193"/>
        <xdr:cNvCxnSpPr/>
      </xdr:nvCxnSpPr>
      <xdr:spPr>
        <a:xfrm>
          <a:off x="2209800" y="9428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20865</xdr:rowOff>
    </xdr:to>
    <xdr:cxnSp macro="">
      <xdr:nvCxnSpPr>
        <xdr:cNvPr id="197" name="直線コネクタ 196"/>
        <xdr:cNvCxnSpPr/>
      </xdr:nvCxnSpPr>
      <xdr:spPr>
        <a:xfrm flipV="1">
          <a:off x="1320800" y="9428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7" name="楕円 206"/>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8"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9" name="楕円 208"/>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0" name="テキスト ボックス 209"/>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1" name="楕円 210"/>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2" name="テキスト ボックス 21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119743</xdr:rowOff>
    </xdr:from>
    <xdr:to>
      <xdr:col>11</xdr:col>
      <xdr:colOff>60325</xdr:colOff>
      <xdr:row>55</xdr:row>
      <xdr:rowOff>49893</xdr:rowOff>
    </xdr:to>
    <xdr:sp macro="" textlink="">
      <xdr:nvSpPr>
        <xdr:cNvPr id="213" name="楕円 212"/>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214" name="テキスト ボックス 213"/>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5" name="楕円 214"/>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6" name="テキスト ボックス 215"/>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維持補修費、投資及び出資金、貸付金、繰出金などに係るその他の経常収支比率は、類似団体と比較して低くなっている。これは、主に投資及び出資金や貸付金などに係る比率が低いことが理由として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は１２．３％で、前年度比０．４ポイント減少しているが、下水道事業が公営企業会計へ移行し、繰出金のうち赤字繰出分が補助費等へ移行したことが主な要因である。一方で、除排雪費や道路橋りょうの維持管理費等は増加していることから、今後も公共施設マネジメント計画により、施設保有量の適正化を推進し、維持補修費の平準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158750</xdr:rowOff>
    </xdr:to>
    <xdr:cxnSp macro="">
      <xdr:nvCxnSpPr>
        <xdr:cNvPr id="249" name="直線コネクタ 248"/>
        <xdr:cNvCxnSpPr/>
      </xdr:nvCxnSpPr>
      <xdr:spPr>
        <a:xfrm flipV="1">
          <a:off x="15671800" y="9880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158750</xdr:rowOff>
    </xdr:from>
    <xdr:to>
      <xdr:col>78</xdr:col>
      <xdr:colOff>69850</xdr:colOff>
      <xdr:row>58</xdr:row>
      <xdr:rowOff>50800</xdr:rowOff>
    </xdr:to>
    <xdr:cxnSp macro="">
      <xdr:nvCxnSpPr>
        <xdr:cNvPr id="252" name="直線コネクタ 251"/>
        <xdr:cNvCxnSpPr/>
      </xdr:nvCxnSpPr>
      <xdr:spPr>
        <a:xfrm flipV="1">
          <a:off x="14782800" y="993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50800</xdr:rowOff>
    </xdr:to>
    <xdr:cxnSp macro="">
      <xdr:nvCxnSpPr>
        <xdr:cNvPr id="255" name="直線コネクタ 254"/>
        <xdr:cNvCxnSpPr/>
      </xdr:nvCxnSpPr>
      <xdr:spPr>
        <a:xfrm>
          <a:off x="13893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133350</xdr:rowOff>
    </xdr:from>
    <xdr:to>
      <xdr:col>69</xdr:col>
      <xdr:colOff>92075</xdr:colOff>
      <xdr:row>58</xdr:row>
      <xdr:rowOff>50800</xdr:rowOff>
    </xdr:to>
    <xdr:cxnSp macro="">
      <xdr:nvCxnSpPr>
        <xdr:cNvPr id="258" name="直線コネクタ 257"/>
        <xdr:cNvCxnSpPr/>
      </xdr:nvCxnSpPr>
      <xdr:spPr>
        <a:xfrm>
          <a:off x="13004800" y="9906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8" name="楕円 267"/>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69"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107950</xdr:rowOff>
    </xdr:from>
    <xdr:to>
      <xdr:col>78</xdr:col>
      <xdr:colOff>120650</xdr:colOff>
      <xdr:row>58</xdr:row>
      <xdr:rowOff>38100</xdr:rowOff>
    </xdr:to>
    <xdr:sp macro="" textlink="">
      <xdr:nvSpPr>
        <xdr:cNvPr id="270" name="楕円 269"/>
        <xdr:cNvSpPr/>
      </xdr:nvSpPr>
      <xdr:spPr>
        <a:xfrm>
          <a:off x="15621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71" name="テキスト ボックス 270"/>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2" name="楕円 271"/>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73" name="テキスト ボックス 272"/>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4" name="楕円 273"/>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5" name="テキスト ボックス 274"/>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82550</xdr:rowOff>
    </xdr:from>
    <xdr:to>
      <xdr:col>65</xdr:col>
      <xdr:colOff>53975</xdr:colOff>
      <xdr:row>58</xdr:row>
      <xdr:rowOff>12700</xdr:rowOff>
    </xdr:to>
    <xdr:sp macro="" textlink="">
      <xdr:nvSpPr>
        <xdr:cNvPr id="276" name="楕円 275"/>
        <xdr:cNvSpPr/>
      </xdr:nvSpPr>
      <xdr:spPr>
        <a:xfrm>
          <a:off x="12954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22877</xdr:rowOff>
    </xdr:from>
    <xdr:ext cx="762000" cy="259045"/>
    <xdr:sp macro="" textlink="">
      <xdr:nvSpPr>
        <xdr:cNvPr id="277" name="テキスト ボックス 276"/>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は、類似団体や県内市町と比較して大幅に低くなっている。これは、広域合併により一部事務組合の事務を引き継いだため、一部事務組合への負担金（補助費等に区分されるもの）が大幅に減少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補助金については、住民サービスの低下を最小限に抑えつつ、補助制度をより効果的・合理的に運用することを目的として、令和元年度に「日光市補助金の適正化に関する基準」を策定し、第三者による補助金適正化推進委員会において各補助金の効果検証・評価を実施するなど、適正化の推進を行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131572</xdr:rowOff>
    </xdr:from>
    <xdr:to>
      <xdr:col>82</xdr:col>
      <xdr:colOff>107950</xdr:colOff>
      <xdr:row>34</xdr:row>
      <xdr:rowOff>136144</xdr:rowOff>
    </xdr:to>
    <xdr:cxnSp macro="">
      <xdr:nvCxnSpPr>
        <xdr:cNvPr id="307" name="直線コネクタ 306"/>
        <xdr:cNvCxnSpPr/>
      </xdr:nvCxnSpPr>
      <xdr:spPr>
        <a:xfrm>
          <a:off x="15671800" y="59608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34</xdr:row>
      <xdr:rowOff>136144</xdr:rowOff>
    </xdr:to>
    <xdr:cxnSp macro="">
      <xdr:nvCxnSpPr>
        <xdr:cNvPr id="310" name="直線コネクタ 309"/>
        <xdr:cNvCxnSpPr/>
      </xdr:nvCxnSpPr>
      <xdr:spPr>
        <a:xfrm flipV="1">
          <a:off x="14782800" y="5960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140716</xdr:rowOff>
    </xdr:to>
    <xdr:cxnSp macro="">
      <xdr:nvCxnSpPr>
        <xdr:cNvPr id="313" name="直線コネクタ 312"/>
        <xdr:cNvCxnSpPr/>
      </xdr:nvCxnSpPr>
      <xdr:spPr>
        <a:xfrm flipV="1">
          <a:off x="13893800" y="59654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140716</xdr:rowOff>
    </xdr:from>
    <xdr:to>
      <xdr:col>69</xdr:col>
      <xdr:colOff>92075</xdr:colOff>
      <xdr:row>34</xdr:row>
      <xdr:rowOff>145288</xdr:rowOff>
    </xdr:to>
    <xdr:cxnSp macro="">
      <xdr:nvCxnSpPr>
        <xdr:cNvPr id="316" name="直線コネクタ 315"/>
        <xdr:cNvCxnSpPr/>
      </xdr:nvCxnSpPr>
      <xdr:spPr>
        <a:xfrm flipV="1">
          <a:off x="13004800" y="5970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85344</xdr:rowOff>
    </xdr:from>
    <xdr:to>
      <xdr:col>82</xdr:col>
      <xdr:colOff>158750</xdr:colOff>
      <xdr:row>35</xdr:row>
      <xdr:rowOff>15494</xdr:rowOff>
    </xdr:to>
    <xdr:sp macro="" textlink="">
      <xdr:nvSpPr>
        <xdr:cNvPr id="326" name="楕円 325"/>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165371</xdr:rowOff>
    </xdr:from>
    <xdr:ext cx="762000" cy="259045"/>
    <xdr:sp macro="" textlink="">
      <xdr:nvSpPr>
        <xdr:cNvPr id="327" name="補助費等該当値テキスト"/>
        <xdr:cNvSpPr txBox="1"/>
      </xdr:nvSpPr>
      <xdr:spPr>
        <a:xfrm>
          <a:off x="16598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80772</xdr:rowOff>
    </xdr:from>
    <xdr:to>
      <xdr:col>78</xdr:col>
      <xdr:colOff>120650</xdr:colOff>
      <xdr:row>35</xdr:row>
      <xdr:rowOff>10922</xdr:rowOff>
    </xdr:to>
    <xdr:sp macro="" textlink="">
      <xdr:nvSpPr>
        <xdr:cNvPr id="328" name="楕円 327"/>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21099</xdr:rowOff>
    </xdr:from>
    <xdr:ext cx="736600" cy="259045"/>
    <xdr:sp macro="" textlink="">
      <xdr:nvSpPr>
        <xdr:cNvPr id="329" name="テキスト ボックス 328"/>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0" name="楕円 329"/>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1" name="テキスト ボックス 330"/>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89916</xdr:rowOff>
    </xdr:from>
    <xdr:to>
      <xdr:col>69</xdr:col>
      <xdr:colOff>142875</xdr:colOff>
      <xdr:row>35</xdr:row>
      <xdr:rowOff>20066</xdr:rowOff>
    </xdr:to>
    <xdr:sp macro="" textlink="">
      <xdr:nvSpPr>
        <xdr:cNvPr id="332" name="楕円 331"/>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30243</xdr:rowOff>
    </xdr:from>
    <xdr:ext cx="762000" cy="259045"/>
    <xdr:sp macro="" textlink="">
      <xdr:nvSpPr>
        <xdr:cNvPr id="333" name="テキスト ボックス 332"/>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4" name="楕円 333"/>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5" name="テキスト ボックス 334"/>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は、合併特例事業債の積極的な活用などにより、類似団体や県内市町と比較し高い状況にある。庁舎整備事業などの大型事業のため発行した多額の合併特例事業債の償還が本格化してきたことや、臨時財政対策債発行額の増加などから、公債費はしばらく高止まり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しかし、地方債への過度な依存を避けるため、緊急度や住民ニーズを的確に捉えた事業の集中と選択を徹底し、交付税措置のある市債の計画的な活用を図りながら、適正な財政運営に努めていく。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33274</xdr:rowOff>
    </xdr:from>
    <xdr:to>
      <xdr:col>24</xdr:col>
      <xdr:colOff>25400</xdr:colOff>
      <xdr:row>79</xdr:row>
      <xdr:rowOff>74422</xdr:rowOff>
    </xdr:to>
    <xdr:cxnSp macro="">
      <xdr:nvCxnSpPr>
        <xdr:cNvPr id="365" name="直線コネクタ 364"/>
        <xdr:cNvCxnSpPr/>
      </xdr:nvCxnSpPr>
      <xdr:spPr>
        <a:xfrm>
          <a:off x="3987800" y="135778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140715</xdr:rowOff>
    </xdr:from>
    <xdr:to>
      <xdr:col>19</xdr:col>
      <xdr:colOff>187325</xdr:colOff>
      <xdr:row>79</xdr:row>
      <xdr:rowOff>33274</xdr:rowOff>
    </xdr:to>
    <xdr:cxnSp macro="">
      <xdr:nvCxnSpPr>
        <xdr:cNvPr id="368" name="直線コネクタ 367"/>
        <xdr:cNvCxnSpPr/>
      </xdr:nvCxnSpPr>
      <xdr:spPr>
        <a:xfrm>
          <a:off x="3098800" y="135138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85852</xdr:rowOff>
    </xdr:from>
    <xdr:to>
      <xdr:col>15</xdr:col>
      <xdr:colOff>98425</xdr:colOff>
      <xdr:row>78</xdr:row>
      <xdr:rowOff>140715</xdr:rowOff>
    </xdr:to>
    <xdr:cxnSp macro="">
      <xdr:nvCxnSpPr>
        <xdr:cNvPr id="371" name="直線コネクタ 370"/>
        <xdr:cNvCxnSpPr/>
      </xdr:nvCxnSpPr>
      <xdr:spPr>
        <a:xfrm>
          <a:off x="2209800" y="134589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78</xdr:row>
      <xdr:rowOff>85852</xdr:rowOff>
    </xdr:to>
    <xdr:cxnSp macro="">
      <xdr:nvCxnSpPr>
        <xdr:cNvPr id="374" name="直線コネクタ 373"/>
        <xdr:cNvCxnSpPr/>
      </xdr:nvCxnSpPr>
      <xdr:spPr>
        <a:xfrm>
          <a:off x="1320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23622</xdr:rowOff>
    </xdr:from>
    <xdr:to>
      <xdr:col>24</xdr:col>
      <xdr:colOff>76200</xdr:colOff>
      <xdr:row>79</xdr:row>
      <xdr:rowOff>125222</xdr:rowOff>
    </xdr:to>
    <xdr:sp macro="" textlink="">
      <xdr:nvSpPr>
        <xdr:cNvPr id="384" name="楕円 383"/>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103649</xdr:rowOff>
    </xdr:from>
    <xdr:ext cx="762000" cy="259045"/>
    <xdr:sp macro="" textlink="">
      <xdr:nvSpPr>
        <xdr:cNvPr id="385" name="公債費該当値テキスト"/>
        <xdr:cNvSpPr txBox="1"/>
      </xdr:nvSpPr>
      <xdr:spPr>
        <a:xfrm>
          <a:off x="4914900" y="1347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153924</xdr:rowOff>
    </xdr:from>
    <xdr:to>
      <xdr:col>20</xdr:col>
      <xdr:colOff>38100</xdr:colOff>
      <xdr:row>79</xdr:row>
      <xdr:rowOff>84074</xdr:rowOff>
    </xdr:to>
    <xdr:sp macro="" textlink="">
      <xdr:nvSpPr>
        <xdr:cNvPr id="386" name="楕円 385"/>
        <xdr:cNvSpPr/>
      </xdr:nvSpPr>
      <xdr:spPr>
        <a:xfrm>
          <a:off x="3937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68851</xdr:rowOff>
    </xdr:from>
    <xdr:ext cx="736600" cy="259045"/>
    <xdr:sp macro="" textlink="">
      <xdr:nvSpPr>
        <xdr:cNvPr id="387" name="テキスト ボックス 386"/>
        <xdr:cNvSpPr txBox="1"/>
      </xdr:nvSpPr>
      <xdr:spPr>
        <a:xfrm>
          <a:off x="3606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89915</xdr:rowOff>
    </xdr:from>
    <xdr:to>
      <xdr:col>15</xdr:col>
      <xdr:colOff>149225</xdr:colOff>
      <xdr:row>79</xdr:row>
      <xdr:rowOff>20065</xdr:rowOff>
    </xdr:to>
    <xdr:sp macro="" textlink="">
      <xdr:nvSpPr>
        <xdr:cNvPr id="388" name="楕円 387"/>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4842</xdr:rowOff>
    </xdr:from>
    <xdr:ext cx="762000" cy="259045"/>
    <xdr:sp macro="" textlink="">
      <xdr:nvSpPr>
        <xdr:cNvPr id="389" name="テキスト ボックス 388"/>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35052</xdr:rowOff>
    </xdr:from>
    <xdr:to>
      <xdr:col>11</xdr:col>
      <xdr:colOff>60325</xdr:colOff>
      <xdr:row>78</xdr:row>
      <xdr:rowOff>136652</xdr:rowOff>
    </xdr:to>
    <xdr:sp macro="" textlink="">
      <xdr:nvSpPr>
        <xdr:cNvPr id="390" name="楕円 389"/>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121429</xdr:rowOff>
    </xdr:from>
    <xdr:ext cx="762000" cy="259045"/>
    <xdr:sp macro="" textlink="">
      <xdr:nvSpPr>
        <xdr:cNvPr id="391" name="テキスト ボックス 390"/>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92" name="楕円 391"/>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93" name="テキスト ボックス 392"/>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人件費や物件費の経常収支比率が類似団体と比較して高い状況にある一方で、扶助費や補助費等が類似団体と比較して低いため、公債費以外の経常収支比率は類似団体より３．０％低い７５．４％となった。令和２年度は、新型コロナウイルスの影響により市税収入は減少したものの猶予特例債等の国からの補填措置や地方消費税交付金の増などにより経常一般財源は増加し、感染症拡大による事業の停止や施設の一時閉鎖などの影響もあり、物件費、扶助費に係る経常経費一般財源が減少したため、３．１ポイント改善する結果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しかしながら、高止まりする公債費や地域経済の先行きも不透明であり、人件費、物件費及び補助費等といった経常経費の圧縮により、経常収支比率の更なる改善を図る必要がある。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78</xdr:row>
      <xdr:rowOff>58420</xdr:rowOff>
    </xdr:to>
    <xdr:cxnSp macro="">
      <xdr:nvCxnSpPr>
        <xdr:cNvPr id="424" name="直線コネクタ 423"/>
        <xdr:cNvCxnSpPr/>
      </xdr:nvCxnSpPr>
      <xdr:spPr>
        <a:xfrm flipV="1">
          <a:off x="15671800" y="13289787"/>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104139</xdr:rowOff>
    </xdr:to>
    <xdr:cxnSp macro="">
      <xdr:nvCxnSpPr>
        <xdr:cNvPr id="427" name="直線コネクタ 426"/>
        <xdr:cNvCxnSpPr/>
      </xdr:nvCxnSpPr>
      <xdr:spPr>
        <a:xfrm flipV="1">
          <a:off x="14782800" y="13431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104139</xdr:rowOff>
    </xdr:to>
    <xdr:cxnSp macro="">
      <xdr:nvCxnSpPr>
        <xdr:cNvPr id="430" name="直線コネクタ 429"/>
        <xdr:cNvCxnSpPr/>
      </xdr:nvCxnSpPr>
      <xdr:spPr>
        <a:xfrm>
          <a:off x="13893800" y="134223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78</xdr:row>
      <xdr:rowOff>76708</xdr:rowOff>
    </xdr:to>
    <xdr:cxnSp macro="">
      <xdr:nvCxnSpPr>
        <xdr:cNvPr id="433" name="直線コネクタ 432"/>
        <xdr:cNvCxnSpPr/>
      </xdr:nvCxnSpPr>
      <xdr:spPr>
        <a:xfrm flipV="1">
          <a:off x="13004800" y="134223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3" name="楕円 442"/>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53864</xdr:rowOff>
    </xdr:from>
    <xdr:ext cx="762000" cy="259045"/>
    <xdr:sp macro="" textlink="">
      <xdr:nvSpPr>
        <xdr:cNvPr id="444" name="公債費以外該当値テキスト"/>
        <xdr:cNvSpPr txBox="1"/>
      </xdr:nvSpPr>
      <xdr:spPr>
        <a:xfrm>
          <a:off x="16598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5" name="楕円 444"/>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46" name="テキスト ボックス 445"/>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47" name="楕円 446"/>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48" name="テキスト ボックス 447"/>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49" name="楕円 448"/>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50" name="テキスト ボックス 449"/>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25908</xdr:rowOff>
    </xdr:from>
    <xdr:to>
      <xdr:col>65</xdr:col>
      <xdr:colOff>53975</xdr:colOff>
      <xdr:row>78</xdr:row>
      <xdr:rowOff>127508</xdr:rowOff>
    </xdr:to>
    <xdr:sp macro="" textlink="">
      <xdr:nvSpPr>
        <xdr:cNvPr id="451" name="楕円 450"/>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112285</xdr:rowOff>
    </xdr:from>
    <xdr:ext cx="762000" cy="259045"/>
    <xdr:sp macro="" textlink="">
      <xdr:nvSpPr>
        <xdr:cNvPr id="452" name="テキスト ボックス 451"/>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108922</xdr:rowOff>
    </xdr:from>
    <xdr:to>
      <xdr:col>29</xdr:col>
      <xdr:colOff>127000</xdr:colOff>
      <xdr:row>13</xdr:row>
      <xdr:rowOff>127819</xdr:rowOff>
    </xdr:to>
    <xdr:cxnSp macro="">
      <xdr:nvCxnSpPr>
        <xdr:cNvPr id="50" name="直線コネクタ 49"/>
        <xdr:cNvCxnSpPr/>
      </xdr:nvCxnSpPr>
      <xdr:spPr bwMode="auto">
        <a:xfrm flipV="1">
          <a:off x="5003800" y="2385397"/>
          <a:ext cx="647700" cy="18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127819</xdr:rowOff>
    </xdr:from>
    <xdr:to>
      <xdr:col>26</xdr:col>
      <xdr:colOff>50800</xdr:colOff>
      <xdr:row>13</xdr:row>
      <xdr:rowOff>159137</xdr:rowOff>
    </xdr:to>
    <xdr:cxnSp macro="">
      <xdr:nvCxnSpPr>
        <xdr:cNvPr id="53" name="直線コネクタ 52"/>
        <xdr:cNvCxnSpPr/>
      </xdr:nvCxnSpPr>
      <xdr:spPr bwMode="auto">
        <a:xfrm flipV="1">
          <a:off x="4305300" y="2404294"/>
          <a:ext cx="698500" cy="31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157804</xdr:rowOff>
    </xdr:from>
    <xdr:to>
      <xdr:col>22</xdr:col>
      <xdr:colOff>114300</xdr:colOff>
      <xdr:row>13</xdr:row>
      <xdr:rowOff>159137</xdr:rowOff>
    </xdr:to>
    <xdr:cxnSp macro="">
      <xdr:nvCxnSpPr>
        <xdr:cNvPr id="56" name="直線コネクタ 55"/>
        <xdr:cNvCxnSpPr/>
      </xdr:nvCxnSpPr>
      <xdr:spPr bwMode="auto">
        <a:xfrm>
          <a:off x="3606800" y="2434279"/>
          <a:ext cx="698500" cy="1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155461</xdr:rowOff>
    </xdr:from>
    <xdr:to>
      <xdr:col>18</xdr:col>
      <xdr:colOff>177800</xdr:colOff>
      <xdr:row>13</xdr:row>
      <xdr:rowOff>157804</xdr:rowOff>
    </xdr:to>
    <xdr:cxnSp macro="">
      <xdr:nvCxnSpPr>
        <xdr:cNvPr id="59" name="直線コネクタ 58"/>
        <xdr:cNvCxnSpPr/>
      </xdr:nvCxnSpPr>
      <xdr:spPr bwMode="auto">
        <a:xfrm>
          <a:off x="2908300" y="2431936"/>
          <a:ext cx="698500" cy="2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58122</xdr:rowOff>
    </xdr:from>
    <xdr:to>
      <xdr:col>29</xdr:col>
      <xdr:colOff>177800</xdr:colOff>
      <xdr:row>13</xdr:row>
      <xdr:rowOff>159722</xdr:rowOff>
    </xdr:to>
    <xdr:sp macro="" textlink="">
      <xdr:nvSpPr>
        <xdr:cNvPr id="69" name="楕円 68"/>
        <xdr:cNvSpPr/>
      </xdr:nvSpPr>
      <xdr:spPr bwMode="auto">
        <a:xfrm>
          <a:off x="5600700" y="2334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74649</xdr:rowOff>
    </xdr:from>
    <xdr:ext cx="762000" cy="259045"/>
    <xdr:sp macro="" textlink="">
      <xdr:nvSpPr>
        <xdr:cNvPr id="70" name="人口1人当たり決算額の推移該当値テキスト130"/>
        <xdr:cNvSpPr txBox="1"/>
      </xdr:nvSpPr>
      <xdr:spPr>
        <a:xfrm>
          <a:off x="5740400" y="217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77019</xdr:rowOff>
    </xdr:from>
    <xdr:to>
      <xdr:col>26</xdr:col>
      <xdr:colOff>101600</xdr:colOff>
      <xdr:row>14</xdr:row>
      <xdr:rowOff>7169</xdr:rowOff>
    </xdr:to>
    <xdr:sp macro="" textlink="">
      <xdr:nvSpPr>
        <xdr:cNvPr id="71" name="楕円 70"/>
        <xdr:cNvSpPr/>
      </xdr:nvSpPr>
      <xdr:spPr bwMode="auto">
        <a:xfrm>
          <a:off x="4953000" y="235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17346</xdr:rowOff>
    </xdr:from>
    <xdr:ext cx="736600" cy="259045"/>
    <xdr:sp macro="" textlink="">
      <xdr:nvSpPr>
        <xdr:cNvPr id="72" name="テキスト ボックス 71"/>
        <xdr:cNvSpPr txBox="1"/>
      </xdr:nvSpPr>
      <xdr:spPr>
        <a:xfrm>
          <a:off x="4622800" y="212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108337</xdr:rowOff>
    </xdr:from>
    <xdr:to>
      <xdr:col>22</xdr:col>
      <xdr:colOff>165100</xdr:colOff>
      <xdr:row>14</xdr:row>
      <xdr:rowOff>38487</xdr:rowOff>
    </xdr:to>
    <xdr:sp macro="" textlink="">
      <xdr:nvSpPr>
        <xdr:cNvPr id="73" name="楕円 72"/>
        <xdr:cNvSpPr/>
      </xdr:nvSpPr>
      <xdr:spPr bwMode="auto">
        <a:xfrm>
          <a:off x="4254500" y="238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48664</xdr:rowOff>
    </xdr:from>
    <xdr:ext cx="762000" cy="259045"/>
    <xdr:sp macro="" textlink="">
      <xdr:nvSpPr>
        <xdr:cNvPr id="74" name="テキスト ボックス 73"/>
        <xdr:cNvSpPr txBox="1"/>
      </xdr:nvSpPr>
      <xdr:spPr>
        <a:xfrm>
          <a:off x="3924300" y="215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107004</xdr:rowOff>
    </xdr:from>
    <xdr:to>
      <xdr:col>19</xdr:col>
      <xdr:colOff>38100</xdr:colOff>
      <xdr:row>14</xdr:row>
      <xdr:rowOff>37154</xdr:rowOff>
    </xdr:to>
    <xdr:sp macro="" textlink="">
      <xdr:nvSpPr>
        <xdr:cNvPr id="75" name="楕円 74"/>
        <xdr:cNvSpPr/>
      </xdr:nvSpPr>
      <xdr:spPr bwMode="auto">
        <a:xfrm>
          <a:off x="3556000" y="238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47331</xdr:rowOff>
    </xdr:from>
    <xdr:ext cx="762000" cy="259045"/>
    <xdr:sp macro="" textlink="">
      <xdr:nvSpPr>
        <xdr:cNvPr id="76" name="テキスト ボックス 75"/>
        <xdr:cNvSpPr txBox="1"/>
      </xdr:nvSpPr>
      <xdr:spPr>
        <a:xfrm>
          <a:off x="3225800" y="215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104661</xdr:rowOff>
    </xdr:from>
    <xdr:to>
      <xdr:col>15</xdr:col>
      <xdr:colOff>101600</xdr:colOff>
      <xdr:row>14</xdr:row>
      <xdr:rowOff>34811</xdr:rowOff>
    </xdr:to>
    <xdr:sp macro="" textlink="">
      <xdr:nvSpPr>
        <xdr:cNvPr id="77" name="楕円 76"/>
        <xdr:cNvSpPr/>
      </xdr:nvSpPr>
      <xdr:spPr bwMode="auto">
        <a:xfrm>
          <a:off x="2857500" y="238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44988</xdr:rowOff>
    </xdr:from>
    <xdr:ext cx="762000" cy="259045"/>
    <xdr:sp macro="" textlink="">
      <xdr:nvSpPr>
        <xdr:cNvPr id="78" name="テキスト ボックス 77"/>
        <xdr:cNvSpPr txBox="1"/>
      </xdr:nvSpPr>
      <xdr:spPr>
        <a:xfrm>
          <a:off x="2527300" y="215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327972</xdr:rowOff>
    </xdr:from>
    <xdr:to>
      <xdr:col>29</xdr:col>
      <xdr:colOff>127000</xdr:colOff>
      <xdr:row>35</xdr:row>
      <xdr:rowOff>87126</xdr:rowOff>
    </xdr:to>
    <xdr:cxnSp macro="">
      <xdr:nvCxnSpPr>
        <xdr:cNvPr id="113" name="直線コネクタ 112"/>
        <xdr:cNvCxnSpPr/>
      </xdr:nvCxnSpPr>
      <xdr:spPr bwMode="auto">
        <a:xfrm flipV="1">
          <a:off x="5003800" y="6595422"/>
          <a:ext cx="647700" cy="102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87126</xdr:rowOff>
    </xdr:from>
    <xdr:to>
      <xdr:col>26</xdr:col>
      <xdr:colOff>50800</xdr:colOff>
      <xdr:row>35</xdr:row>
      <xdr:rowOff>174255</xdr:rowOff>
    </xdr:to>
    <xdr:cxnSp macro="">
      <xdr:nvCxnSpPr>
        <xdr:cNvPr id="116" name="直線コネクタ 115"/>
        <xdr:cNvCxnSpPr/>
      </xdr:nvCxnSpPr>
      <xdr:spPr bwMode="auto">
        <a:xfrm flipV="1">
          <a:off x="4305300" y="6697476"/>
          <a:ext cx="698500" cy="87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174255</xdr:rowOff>
    </xdr:from>
    <xdr:to>
      <xdr:col>22</xdr:col>
      <xdr:colOff>114300</xdr:colOff>
      <xdr:row>35</xdr:row>
      <xdr:rowOff>203548</xdr:rowOff>
    </xdr:to>
    <xdr:cxnSp macro="">
      <xdr:nvCxnSpPr>
        <xdr:cNvPr id="119" name="直線コネクタ 118"/>
        <xdr:cNvCxnSpPr/>
      </xdr:nvCxnSpPr>
      <xdr:spPr bwMode="auto">
        <a:xfrm flipV="1">
          <a:off x="3606800" y="6784605"/>
          <a:ext cx="698500" cy="2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203548</xdr:rowOff>
    </xdr:from>
    <xdr:to>
      <xdr:col>18</xdr:col>
      <xdr:colOff>177800</xdr:colOff>
      <xdr:row>35</xdr:row>
      <xdr:rowOff>240974</xdr:rowOff>
    </xdr:to>
    <xdr:cxnSp macro="">
      <xdr:nvCxnSpPr>
        <xdr:cNvPr id="122" name="直線コネクタ 121"/>
        <xdr:cNvCxnSpPr/>
      </xdr:nvCxnSpPr>
      <xdr:spPr bwMode="auto">
        <a:xfrm flipV="1">
          <a:off x="2908300" y="6813898"/>
          <a:ext cx="698500" cy="37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277172</xdr:rowOff>
    </xdr:from>
    <xdr:to>
      <xdr:col>29</xdr:col>
      <xdr:colOff>177800</xdr:colOff>
      <xdr:row>35</xdr:row>
      <xdr:rowOff>35872</xdr:rowOff>
    </xdr:to>
    <xdr:sp macro="" textlink="">
      <xdr:nvSpPr>
        <xdr:cNvPr id="132" name="楕円 131"/>
        <xdr:cNvSpPr/>
      </xdr:nvSpPr>
      <xdr:spPr bwMode="auto">
        <a:xfrm>
          <a:off x="5600700" y="6544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122249</xdr:rowOff>
    </xdr:from>
    <xdr:ext cx="762000" cy="259045"/>
    <xdr:sp macro="" textlink="">
      <xdr:nvSpPr>
        <xdr:cNvPr id="133" name="人口1人当たり決算額の推移該当値テキスト445"/>
        <xdr:cNvSpPr txBox="1"/>
      </xdr:nvSpPr>
      <xdr:spPr>
        <a:xfrm>
          <a:off x="5740400" y="638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36326</xdr:rowOff>
    </xdr:from>
    <xdr:to>
      <xdr:col>26</xdr:col>
      <xdr:colOff>101600</xdr:colOff>
      <xdr:row>35</xdr:row>
      <xdr:rowOff>137926</xdr:rowOff>
    </xdr:to>
    <xdr:sp macro="" textlink="">
      <xdr:nvSpPr>
        <xdr:cNvPr id="134" name="楕円 133"/>
        <xdr:cNvSpPr/>
      </xdr:nvSpPr>
      <xdr:spPr bwMode="auto">
        <a:xfrm>
          <a:off x="4953000" y="664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148103</xdr:rowOff>
    </xdr:from>
    <xdr:ext cx="736600" cy="259045"/>
    <xdr:sp macro="" textlink="">
      <xdr:nvSpPr>
        <xdr:cNvPr id="135" name="テキスト ボックス 134"/>
        <xdr:cNvSpPr txBox="1"/>
      </xdr:nvSpPr>
      <xdr:spPr>
        <a:xfrm>
          <a:off x="4622800" y="6415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123455</xdr:rowOff>
    </xdr:from>
    <xdr:to>
      <xdr:col>22</xdr:col>
      <xdr:colOff>165100</xdr:colOff>
      <xdr:row>35</xdr:row>
      <xdr:rowOff>225055</xdr:rowOff>
    </xdr:to>
    <xdr:sp macro="" textlink="">
      <xdr:nvSpPr>
        <xdr:cNvPr id="136" name="楕円 135"/>
        <xdr:cNvSpPr/>
      </xdr:nvSpPr>
      <xdr:spPr bwMode="auto">
        <a:xfrm>
          <a:off x="4254500" y="673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235232</xdr:rowOff>
    </xdr:from>
    <xdr:ext cx="762000" cy="259045"/>
    <xdr:sp macro="" textlink="">
      <xdr:nvSpPr>
        <xdr:cNvPr id="137" name="テキスト ボックス 136"/>
        <xdr:cNvSpPr txBox="1"/>
      </xdr:nvSpPr>
      <xdr:spPr>
        <a:xfrm>
          <a:off x="3924300" y="650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152748</xdr:rowOff>
    </xdr:from>
    <xdr:to>
      <xdr:col>19</xdr:col>
      <xdr:colOff>38100</xdr:colOff>
      <xdr:row>35</xdr:row>
      <xdr:rowOff>254348</xdr:rowOff>
    </xdr:to>
    <xdr:sp macro="" textlink="">
      <xdr:nvSpPr>
        <xdr:cNvPr id="138" name="楕円 137"/>
        <xdr:cNvSpPr/>
      </xdr:nvSpPr>
      <xdr:spPr bwMode="auto">
        <a:xfrm>
          <a:off x="3556000" y="676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264525</xdr:rowOff>
    </xdr:from>
    <xdr:ext cx="762000" cy="259045"/>
    <xdr:sp macro="" textlink="">
      <xdr:nvSpPr>
        <xdr:cNvPr id="139" name="テキスト ボックス 138"/>
        <xdr:cNvSpPr txBox="1"/>
      </xdr:nvSpPr>
      <xdr:spPr>
        <a:xfrm>
          <a:off x="3225800" y="653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190174</xdr:rowOff>
    </xdr:from>
    <xdr:to>
      <xdr:col>15</xdr:col>
      <xdr:colOff>101600</xdr:colOff>
      <xdr:row>35</xdr:row>
      <xdr:rowOff>291774</xdr:rowOff>
    </xdr:to>
    <xdr:sp macro="" textlink="">
      <xdr:nvSpPr>
        <xdr:cNvPr id="140" name="楕円 139"/>
        <xdr:cNvSpPr/>
      </xdr:nvSpPr>
      <xdr:spPr bwMode="auto">
        <a:xfrm>
          <a:off x="2857500" y="680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301951</xdr:rowOff>
    </xdr:from>
    <xdr:ext cx="762000" cy="259045"/>
    <xdr:sp macro="" textlink="">
      <xdr:nvSpPr>
        <xdr:cNvPr id="141" name="テキスト ボックス 140"/>
        <xdr:cNvSpPr txBox="1"/>
      </xdr:nvSpPr>
      <xdr:spPr>
        <a:xfrm>
          <a:off x="2527300" y="656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80,168
79,114
1,449.83
52,317,233
51,247,288
873,303
25,103,880
58,889,311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69558</xdr:rowOff>
    </xdr:from>
    <xdr:to>
      <xdr:col>24</xdr:col>
      <xdr:colOff>63500</xdr:colOff>
      <xdr:row>33</xdr:row>
      <xdr:rowOff>23285</xdr:rowOff>
    </xdr:to>
    <xdr:cxnSp macro="">
      <xdr:nvCxnSpPr>
        <xdr:cNvPr id="61" name="直線コネクタ 60"/>
        <xdr:cNvCxnSpPr/>
      </xdr:nvCxnSpPr>
      <xdr:spPr>
        <a:xfrm flipV="1">
          <a:off x="3797300" y="5555958"/>
          <a:ext cx="838200" cy="12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23285</xdr:rowOff>
    </xdr:from>
    <xdr:to>
      <xdr:col>19</xdr:col>
      <xdr:colOff>177800</xdr:colOff>
      <xdr:row>33</xdr:row>
      <xdr:rowOff>41592</xdr:rowOff>
    </xdr:to>
    <xdr:cxnSp macro="">
      <xdr:nvCxnSpPr>
        <xdr:cNvPr id="64" name="直線コネクタ 63"/>
        <xdr:cNvCxnSpPr/>
      </xdr:nvCxnSpPr>
      <xdr:spPr>
        <a:xfrm flipV="1">
          <a:off x="2908300" y="5681135"/>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41592</xdr:rowOff>
    </xdr:from>
    <xdr:to>
      <xdr:col>15</xdr:col>
      <xdr:colOff>50800</xdr:colOff>
      <xdr:row>33</xdr:row>
      <xdr:rowOff>54566</xdr:rowOff>
    </xdr:to>
    <xdr:cxnSp macro="">
      <xdr:nvCxnSpPr>
        <xdr:cNvPr id="67" name="直線コネクタ 66"/>
        <xdr:cNvCxnSpPr/>
      </xdr:nvCxnSpPr>
      <xdr:spPr>
        <a:xfrm flipV="1">
          <a:off x="2019300" y="5699442"/>
          <a:ext cx="8890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20962</xdr:rowOff>
    </xdr:from>
    <xdr:to>
      <xdr:col>10</xdr:col>
      <xdr:colOff>114300</xdr:colOff>
      <xdr:row>33</xdr:row>
      <xdr:rowOff>54566</xdr:rowOff>
    </xdr:to>
    <xdr:cxnSp macro="">
      <xdr:nvCxnSpPr>
        <xdr:cNvPr id="70" name="直線コネクタ 69"/>
        <xdr:cNvCxnSpPr/>
      </xdr:nvCxnSpPr>
      <xdr:spPr>
        <a:xfrm>
          <a:off x="1130300" y="5678812"/>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18758</xdr:rowOff>
    </xdr:from>
    <xdr:to>
      <xdr:col>24</xdr:col>
      <xdr:colOff>114300</xdr:colOff>
      <xdr:row>32</xdr:row>
      <xdr:rowOff>120358</xdr:rowOff>
    </xdr:to>
    <xdr:sp macro="" textlink="">
      <xdr:nvSpPr>
        <xdr:cNvPr id="80" name="楕円 79"/>
        <xdr:cNvSpPr/>
      </xdr:nvSpPr>
      <xdr:spPr>
        <a:xfrm>
          <a:off x="4584700" y="550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41635</xdr:rowOff>
    </xdr:from>
    <xdr:ext cx="599010" cy="259045"/>
    <xdr:sp macro="" textlink="">
      <xdr:nvSpPr>
        <xdr:cNvPr id="81" name="人件費該当値テキスト"/>
        <xdr:cNvSpPr txBox="1"/>
      </xdr:nvSpPr>
      <xdr:spPr>
        <a:xfrm>
          <a:off x="4686300" y="535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143935</xdr:rowOff>
    </xdr:from>
    <xdr:to>
      <xdr:col>20</xdr:col>
      <xdr:colOff>38100</xdr:colOff>
      <xdr:row>33</xdr:row>
      <xdr:rowOff>74085</xdr:rowOff>
    </xdr:to>
    <xdr:sp macro="" textlink="">
      <xdr:nvSpPr>
        <xdr:cNvPr id="82" name="楕円 81"/>
        <xdr:cNvSpPr/>
      </xdr:nvSpPr>
      <xdr:spPr>
        <a:xfrm>
          <a:off x="3746500" y="563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90612</xdr:rowOff>
    </xdr:from>
    <xdr:ext cx="534377" cy="259045"/>
    <xdr:sp macro="" textlink="">
      <xdr:nvSpPr>
        <xdr:cNvPr id="83" name="テキスト ボックス 82"/>
        <xdr:cNvSpPr txBox="1"/>
      </xdr:nvSpPr>
      <xdr:spPr>
        <a:xfrm>
          <a:off x="3530111" y="540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162242</xdr:rowOff>
    </xdr:from>
    <xdr:to>
      <xdr:col>15</xdr:col>
      <xdr:colOff>101600</xdr:colOff>
      <xdr:row>33</xdr:row>
      <xdr:rowOff>92392</xdr:rowOff>
    </xdr:to>
    <xdr:sp macro="" textlink="">
      <xdr:nvSpPr>
        <xdr:cNvPr id="84" name="楕円 83"/>
        <xdr:cNvSpPr/>
      </xdr:nvSpPr>
      <xdr:spPr>
        <a:xfrm>
          <a:off x="2857500" y="564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108919</xdr:rowOff>
    </xdr:from>
    <xdr:ext cx="534377" cy="259045"/>
    <xdr:sp macro="" textlink="">
      <xdr:nvSpPr>
        <xdr:cNvPr id="85" name="テキスト ボックス 84"/>
        <xdr:cNvSpPr txBox="1"/>
      </xdr:nvSpPr>
      <xdr:spPr>
        <a:xfrm>
          <a:off x="2641111" y="542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3766</xdr:rowOff>
    </xdr:from>
    <xdr:to>
      <xdr:col>10</xdr:col>
      <xdr:colOff>165100</xdr:colOff>
      <xdr:row>33</xdr:row>
      <xdr:rowOff>105366</xdr:rowOff>
    </xdr:to>
    <xdr:sp macro="" textlink="">
      <xdr:nvSpPr>
        <xdr:cNvPr id="86" name="楕円 85"/>
        <xdr:cNvSpPr/>
      </xdr:nvSpPr>
      <xdr:spPr>
        <a:xfrm>
          <a:off x="1968500" y="56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121893</xdr:rowOff>
    </xdr:from>
    <xdr:ext cx="534377" cy="259045"/>
    <xdr:sp macro="" textlink="">
      <xdr:nvSpPr>
        <xdr:cNvPr id="87" name="テキスト ボックス 86"/>
        <xdr:cNvSpPr txBox="1"/>
      </xdr:nvSpPr>
      <xdr:spPr>
        <a:xfrm>
          <a:off x="1752111" y="543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141612</xdr:rowOff>
    </xdr:from>
    <xdr:to>
      <xdr:col>6</xdr:col>
      <xdr:colOff>38100</xdr:colOff>
      <xdr:row>33</xdr:row>
      <xdr:rowOff>71762</xdr:rowOff>
    </xdr:to>
    <xdr:sp macro="" textlink="">
      <xdr:nvSpPr>
        <xdr:cNvPr id="88" name="楕円 87"/>
        <xdr:cNvSpPr/>
      </xdr:nvSpPr>
      <xdr:spPr>
        <a:xfrm>
          <a:off x="1079500" y="562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88289</xdr:rowOff>
    </xdr:from>
    <xdr:ext cx="534377" cy="259045"/>
    <xdr:sp macro="" textlink="">
      <xdr:nvSpPr>
        <xdr:cNvPr id="89" name="テキスト ボックス 88"/>
        <xdr:cNvSpPr txBox="1"/>
      </xdr:nvSpPr>
      <xdr:spPr>
        <a:xfrm>
          <a:off x="863111" y="540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126304</xdr:rowOff>
    </xdr:from>
    <xdr:to>
      <xdr:col>24</xdr:col>
      <xdr:colOff>63500</xdr:colOff>
      <xdr:row>53</xdr:row>
      <xdr:rowOff>38613</xdr:rowOff>
    </xdr:to>
    <xdr:cxnSp macro="">
      <xdr:nvCxnSpPr>
        <xdr:cNvPr id="117" name="直線コネクタ 116"/>
        <xdr:cNvCxnSpPr/>
      </xdr:nvCxnSpPr>
      <xdr:spPr>
        <a:xfrm>
          <a:off x="3797300" y="9041704"/>
          <a:ext cx="838200" cy="8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126304</xdr:rowOff>
    </xdr:from>
    <xdr:to>
      <xdr:col>19</xdr:col>
      <xdr:colOff>177800</xdr:colOff>
      <xdr:row>53</xdr:row>
      <xdr:rowOff>75806</xdr:rowOff>
    </xdr:to>
    <xdr:cxnSp macro="">
      <xdr:nvCxnSpPr>
        <xdr:cNvPr id="120" name="直線コネクタ 119"/>
        <xdr:cNvCxnSpPr/>
      </xdr:nvCxnSpPr>
      <xdr:spPr>
        <a:xfrm flipV="1">
          <a:off x="2908300" y="9041704"/>
          <a:ext cx="889000" cy="12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66525</xdr:rowOff>
    </xdr:from>
    <xdr:to>
      <xdr:col>15</xdr:col>
      <xdr:colOff>50800</xdr:colOff>
      <xdr:row>53</xdr:row>
      <xdr:rowOff>75806</xdr:rowOff>
    </xdr:to>
    <xdr:cxnSp macro="">
      <xdr:nvCxnSpPr>
        <xdr:cNvPr id="123" name="直線コネクタ 122"/>
        <xdr:cNvCxnSpPr/>
      </xdr:nvCxnSpPr>
      <xdr:spPr>
        <a:xfrm>
          <a:off x="2019300" y="9153375"/>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66525</xdr:rowOff>
    </xdr:from>
    <xdr:to>
      <xdr:col>10</xdr:col>
      <xdr:colOff>114300</xdr:colOff>
      <xdr:row>53</xdr:row>
      <xdr:rowOff>137162</xdr:rowOff>
    </xdr:to>
    <xdr:cxnSp macro="">
      <xdr:nvCxnSpPr>
        <xdr:cNvPr id="126" name="直線コネクタ 125"/>
        <xdr:cNvCxnSpPr/>
      </xdr:nvCxnSpPr>
      <xdr:spPr>
        <a:xfrm flipV="1">
          <a:off x="1130300" y="9153375"/>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159263</xdr:rowOff>
    </xdr:from>
    <xdr:to>
      <xdr:col>24</xdr:col>
      <xdr:colOff>114300</xdr:colOff>
      <xdr:row>53</xdr:row>
      <xdr:rowOff>89413</xdr:rowOff>
    </xdr:to>
    <xdr:sp macro="" textlink="">
      <xdr:nvSpPr>
        <xdr:cNvPr id="136" name="楕円 135"/>
        <xdr:cNvSpPr/>
      </xdr:nvSpPr>
      <xdr:spPr>
        <a:xfrm>
          <a:off x="4584700" y="90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10690</xdr:rowOff>
    </xdr:from>
    <xdr:ext cx="534377" cy="259045"/>
    <xdr:sp macro="" textlink="">
      <xdr:nvSpPr>
        <xdr:cNvPr id="137" name="物件費該当値テキスト"/>
        <xdr:cNvSpPr txBox="1"/>
      </xdr:nvSpPr>
      <xdr:spPr>
        <a:xfrm>
          <a:off x="4686300" y="89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75504</xdr:rowOff>
    </xdr:from>
    <xdr:to>
      <xdr:col>20</xdr:col>
      <xdr:colOff>38100</xdr:colOff>
      <xdr:row>53</xdr:row>
      <xdr:rowOff>5654</xdr:rowOff>
    </xdr:to>
    <xdr:sp macro="" textlink="">
      <xdr:nvSpPr>
        <xdr:cNvPr id="138" name="楕円 137"/>
        <xdr:cNvSpPr/>
      </xdr:nvSpPr>
      <xdr:spPr>
        <a:xfrm>
          <a:off x="3746500" y="89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22181</xdr:rowOff>
    </xdr:from>
    <xdr:ext cx="534377" cy="259045"/>
    <xdr:sp macro="" textlink="">
      <xdr:nvSpPr>
        <xdr:cNvPr id="139" name="テキスト ボックス 138"/>
        <xdr:cNvSpPr txBox="1"/>
      </xdr:nvSpPr>
      <xdr:spPr>
        <a:xfrm>
          <a:off x="3530111" y="876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25006</xdr:rowOff>
    </xdr:from>
    <xdr:to>
      <xdr:col>15</xdr:col>
      <xdr:colOff>101600</xdr:colOff>
      <xdr:row>53</xdr:row>
      <xdr:rowOff>126606</xdr:rowOff>
    </xdr:to>
    <xdr:sp macro="" textlink="">
      <xdr:nvSpPr>
        <xdr:cNvPr id="140" name="楕円 139"/>
        <xdr:cNvSpPr/>
      </xdr:nvSpPr>
      <xdr:spPr>
        <a:xfrm>
          <a:off x="2857500" y="91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143133</xdr:rowOff>
    </xdr:from>
    <xdr:ext cx="534377" cy="259045"/>
    <xdr:sp macro="" textlink="">
      <xdr:nvSpPr>
        <xdr:cNvPr id="141" name="テキスト ボックス 140"/>
        <xdr:cNvSpPr txBox="1"/>
      </xdr:nvSpPr>
      <xdr:spPr>
        <a:xfrm>
          <a:off x="2641111" y="88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15725</xdr:rowOff>
    </xdr:from>
    <xdr:to>
      <xdr:col>10</xdr:col>
      <xdr:colOff>165100</xdr:colOff>
      <xdr:row>53</xdr:row>
      <xdr:rowOff>117325</xdr:rowOff>
    </xdr:to>
    <xdr:sp macro="" textlink="">
      <xdr:nvSpPr>
        <xdr:cNvPr id="142" name="楕円 141"/>
        <xdr:cNvSpPr/>
      </xdr:nvSpPr>
      <xdr:spPr>
        <a:xfrm>
          <a:off x="1968500" y="910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133852</xdr:rowOff>
    </xdr:from>
    <xdr:ext cx="534377" cy="259045"/>
    <xdr:sp macro="" textlink="">
      <xdr:nvSpPr>
        <xdr:cNvPr id="143" name="テキスト ボックス 142"/>
        <xdr:cNvSpPr txBox="1"/>
      </xdr:nvSpPr>
      <xdr:spPr>
        <a:xfrm>
          <a:off x="1752111" y="887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86362</xdr:rowOff>
    </xdr:from>
    <xdr:to>
      <xdr:col>6</xdr:col>
      <xdr:colOff>38100</xdr:colOff>
      <xdr:row>54</xdr:row>
      <xdr:rowOff>16512</xdr:rowOff>
    </xdr:to>
    <xdr:sp macro="" textlink="">
      <xdr:nvSpPr>
        <xdr:cNvPr id="144" name="楕円 143"/>
        <xdr:cNvSpPr/>
      </xdr:nvSpPr>
      <xdr:spPr>
        <a:xfrm>
          <a:off x="1079500" y="917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33039</xdr:rowOff>
    </xdr:from>
    <xdr:ext cx="534377" cy="259045"/>
    <xdr:sp macro="" textlink="">
      <xdr:nvSpPr>
        <xdr:cNvPr id="145" name="テキスト ボックス 144"/>
        <xdr:cNvSpPr txBox="1"/>
      </xdr:nvSpPr>
      <xdr:spPr>
        <a:xfrm>
          <a:off x="863111" y="894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141621</xdr:rowOff>
    </xdr:from>
    <xdr:to>
      <xdr:col>24</xdr:col>
      <xdr:colOff>63500</xdr:colOff>
      <xdr:row>77</xdr:row>
      <xdr:rowOff>46385</xdr:rowOff>
    </xdr:to>
    <xdr:cxnSp macro="">
      <xdr:nvCxnSpPr>
        <xdr:cNvPr id="172" name="直線コネクタ 171"/>
        <xdr:cNvCxnSpPr/>
      </xdr:nvCxnSpPr>
      <xdr:spPr>
        <a:xfrm flipV="1">
          <a:off x="3797300" y="13171821"/>
          <a:ext cx="838200" cy="7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36420</xdr:rowOff>
    </xdr:from>
    <xdr:ext cx="469744" cy="259045"/>
    <xdr:sp macro="" textlink="">
      <xdr:nvSpPr>
        <xdr:cNvPr id="173" name="維持補修費平均値テキスト"/>
        <xdr:cNvSpPr txBox="1"/>
      </xdr:nvSpPr>
      <xdr:spPr>
        <a:xfrm>
          <a:off x="4686300" y="13238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148982</xdr:rowOff>
    </xdr:from>
    <xdr:to>
      <xdr:col>19</xdr:col>
      <xdr:colOff>177800</xdr:colOff>
      <xdr:row>77</xdr:row>
      <xdr:rowOff>46385</xdr:rowOff>
    </xdr:to>
    <xdr:cxnSp macro="">
      <xdr:nvCxnSpPr>
        <xdr:cNvPr id="175" name="直線コネクタ 174"/>
        <xdr:cNvCxnSpPr/>
      </xdr:nvCxnSpPr>
      <xdr:spPr>
        <a:xfrm>
          <a:off x="2908300" y="13179182"/>
          <a:ext cx="889000" cy="6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93842</xdr:rowOff>
    </xdr:from>
    <xdr:to>
      <xdr:col>15</xdr:col>
      <xdr:colOff>50800</xdr:colOff>
      <xdr:row>76</xdr:row>
      <xdr:rowOff>148982</xdr:rowOff>
    </xdr:to>
    <xdr:cxnSp macro="">
      <xdr:nvCxnSpPr>
        <xdr:cNvPr id="178" name="直線コネクタ 177"/>
        <xdr:cNvCxnSpPr/>
      </xdr:nvCxnSpPr>
      <xdr:spPr>
        <a:xfrm>
          <a:off x="2019300" y="13124042"/>
          <a:ext cx="889000" cy="5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93842</xdr:rowOff>
    </xdr:from>
    <xdr:to>
      <xdr:col>10</xdr:col>
      <xdr:colOff>114300</xdr:colOff>
      <xdr:row>77</xdr:row>
      <xdr:rowOff>6700</xdr:rowOff>
    </xdr:to>
    <xdr:cxnSp macro="">
      <xdr:nvCxnSpPr>
        <xdr:cNvPr id="181" name="直線コネクタ 180"/>
        <xdr:cNvCxnSpPr/>
      </xdr:nvCxnSpPr>
      <xdr:spPr>
        <a:xfrm flipV="1">
          <a:off x="1130300" y="13124042"/>
          <a:ext cx="889000" cy="8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5010</xdr:rowOff>
    </xdr:from>
    <xdr:ext cx="469744" cy="259045"/>
    <xdr:sp macro="" textlink="">
      <xdr:nvSpPr>
        <xdr:cNvPr id="183" name="テキスト ボックス 182"/>
        <xdr:cNvSpPr txBox="1"/>
      </xdr:nvSpPr>
      <xdr:spPr>
        <a:xfrm>
          <a:off x="1784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90821</xdr:rowOff>
    </xdr:from>
    <xdr:to>
      <xdr:col>24</xdr:col>
      <xdr:colOff>114300</xdr:colOff>
      <xdr:row>77</xdr:row>
      <xdr:rowOff>20971</xdr:rowOff>
    </xdr:to>
    <xdr:sp macro="" textlink="">
      <xdr:nvSpPr>
        <xdr:cNvPr id="191" name="楕円 190"/>
        <xdr:cNvSpPr/>
      </xdr:nvSpPr>
      <xdr:spPr>
        <a:xfrm>
          <a:off x="4584700" y="1312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113698</xdr:rowOff>
    </xdr:from>
    <xdr:ext cx="469744" cy="259045"/>
    <xdr:sp macro="" textlink="">
      <xdr:nvSpPr>
        <xdr:cNvPr id="192" name="維持補修費該当値テキスト"/>
        <xdr:cNvSpPr txBox="1"/>
      </xdr:nvSpPr>
      <xdr:spPr>
        <a:xfrm>
          <a:off x="4686300" y="1297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167035</xdr:rowOff>
    </xdr:from>
    <xdr:to>
      <xdr:col>20</xdr:col>
      <xdr:colOff>38100</xdr:colOff>
      <xdr:row>77</xdr:row>
      <xdr:rowOff>97185</xdr:rowOff>
    </xdr:to>
    <xdr:sp macro="" textlink="">
      <xdr:nvSpPr>
        <xdr:cNvPr id="193" name="楕円 192"/>
        <xdr:cNvSpPr/>
      </xdr:nvSpPr>
      <xdr:spPr>
        <a:xfrm>
          <a:off x="3746500" y="131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113712</xdr:rowOff>
    </xdr:from>
    <xdr:ext cx="469744" cy="259045"/>
    <xdr:sp macro="" textlink="">
      <xdr:nvSpPr>
        <xdr:cNvPr id="194" name="テキスト ボックス 193"/>
        <xdr:cNvSpPr txBox="1"/>
      </xdr:nvSpPr>
      <xdr:spPr>
        <a:xfrm>
          <a:off x="3562428" y="1297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98182</xdr:rowOff>
    </xdr:from>
    <xdr:to>
      <xdr:col>15</xdr:col>
      <xdr:colOff>101600</xdr:colOff>
      <xdr:row>77</xdr:row>
      <xdr:rowOff>28332</xdr:rowOff>
    </xdr:to>
    <xdr:sp macro="" textlink="">
      <xdr:nvSpPr>
        <xdr:cNvPr id="195" name="楕円 194"/>
        <xdr:cNvSpPr/>
      </xdr:nvSpPr>
      <xdr:spPr>
        <a:xfrm>
          <a:off x="2857500" y="1312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44858</xdr:rowOff>
    </xdr:from>
    <xdr:ext cx="469744" cy="259045"/>
    <xdr:sp macro="" textlink="">
      <xdr:nvSpPr>
        <xdr:cNvPr id="196" name="テキスト ボックス 195"/>
        <xdr:cNvSpPr txBox="1"/>
      </xdr:nvSpPr>
      <xdr:spPr>
        <a:xfrm>
          <a:off x="2673428" y="1290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43042</xdr:rowOff>
    </xdr:from>
    <xdr:to>
      <xdr:col>10</xdr:col>
      <xdr:colOff>165100</xdr:colOff>
      <xdr:row>76</xdr:row>
      <xdr:rowOff>144642</xdr:rowOff>
    </xdr:to>
    <xdr:sp macro="" textlink="">
      <xdr:nvSpPr>
        <xdr:cNvPr id="197" name="楕円 196"/>
        <xdr:cNvSpPr/>
      </xdr:nvSpPr>
      <xdr:spPr>
        <a:xfrm>
          <a:off x="1968500" y="130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161170</xdr:rowOff>
    </xdr:from>
    <xdr:ext cx="469744" cy="259045"/>
    <xdr:sp macro="" textlink="">
      <xdr:nvSpPr>
        <xdr:cNvPr id="198" name="テキスト ボックス 197"/>
        <xdr:cNvSpPr txBox="1"/>
      </xdr:nvSpPr>
      <xdr:spPr>
        <a:xfrm>
          <a:off x="1784428" y="1284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127350</xdr:rowOff>
    </xdr:from>
    <xdr:to>
      <xdr:col>6</xdr:col>
      <xdr:colOff>38100</xdr:colOff>
      <xdr:row>77</xdr:row>
      <xdr:rowOff>57500</xdr:rowOff>
    </xdr:to>
    <xdr:sp macro="" textlink="">
      <xdr:nvSpPr>
        <xdr:cNvPr id="199" name="楕円 198"/>
        <xdr:cNvSpPr/>
      </xdr:nvSpPr>
      <xdr:spPr>
        <a:xfrm>
          <a:off x="1079500" y="131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74027</xdr:rowOff>
    </xdr:from>
    <xdr:ext cx="469744" cy="259045"/>
    <xdr:sp macro="" textlink="">
      <xdr:nvSpPr>
        <xdr:cNvPr id="200" name="テキスト ボックス 199"/>
        <xdr:cNvSpPr txBox="1"/>
      </xdr:nvSpPr>
      <xdr:spPr>
        <a:xfrm>
          <a:off x="895428" y="1293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156794</xdr:rowOff>
    </xdr:from>
    <xdr:to>
      <xdr:col>24</xdr:col>
      <xdr:colOff>63500</xdr:colOff>
      <xdr:row>97</xdr:row>
      <xdr:rowOff>8013</xdr:rowOff>
    </xdr:to>
    <xdr:cxnSp macro="">
      <xdr:nvCxnSpPr>
        <xdr:cNvPr id="230" name="直線コネクタ 229"/>
        <xdr:cNvCxnSpPr/>
      </xdr:nvCxnSpPr>
      <xdr:spPr>
        <a:xfrm flipV="1">
          <a:off x="3797300" y="16615994"/>
          <a:ext cx="8382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8013</xdr:rowOff>
    </xdr:from>
    <xdr:to>
      <xdr:col>19</xdr:col>
      <xdr:colOff>177800</xdr:colOff>
      <xdr:row>97</xdr:row>
      <xdr:rowOff>60592</xdr:rowOff>
    </xdr:to>
    <xdr:cxnSp macro="">
      <xdr:nvCxnSpPr>
        <xdr:cNvPr id="233" name="直線コネクタ 232"/>
        <xdr:cNvCxnSpPr/>
      </xdr:nvCxnSpPr>
      <xdr:spPr>
        <a:xfrm flipV="1">
          <a:off x="2908300" y="16638663"/>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60592</xdr:rowOff>
    </xdr:from>
    <xdr:to>
      <xdr:col>15</xdr:col>
      <xdr:colOff>50800</xdr:colOff>
      <xdr:row>97</xdr:row>
      <xdr:rowOff>85992</xdr:rowOff>
    </xdr:to>
    <xdr:cxnSp macro="">
      <xdr:nvCxnSpPr>
        <xdr:cNvPr id="236" name="直線コネクタ 235"/>
        <xdr:cNvCxnSpPr/>
      </xdr:nvCxnSpPr>
      <xdr:spPr>
        <a:xfrm flipV="1">
          <a:off x="2019300" y="16691242"/>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85992</xdr:rowOff>
    </xdr:from>
    <xdr:to>
      <xdr:col>10</xdr:col>
      <xdr:colOff>114300</xdr:colOff>
      <xdr:row>97</xdr:row>
      <xdr:rowOff>105677</xdr:rowOff>
    </xdr:to>
    <xdr:cxnSp macro="">
      <xdr:nvCxnSpPr>
        <xdr:cNvPr id="239" name="直線コネクタ 238"/>
        <xdr:cNvCxnSpPr/>
      </xdr:nvCxnSpPr>
      <xdr:spPr>
        <a:xfrm flipV="1">
          <a:off x="1130300" y="16716642"/>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105994</xdr:rowOff>
    </xdr:from>
    <xdr:to>
      <xdr:col>24</xdr:col>
      <xdr:colOff>114300</xdr:colOff>
      <xdr:row>97</xdr:row>
      <xdr:rowOff>36144</xdr:rowOff>
    </xdr:to>
    <xdr:sp macro="" textlink="">
      <xdr:nvSpPr>
        <xdr:cNvPr id="249" name="楕円 248"/>
        <xdr:cNvSpPr/>
      </xdr:nvSpPr>
      <xdr:spPr>
        <a:xfrm>
          <a:off x="4584700" y="165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84421</xdr:rowOff>
    </xdr:from>
    <xdr:ext cx="534377" cy="259045"/>
    <xdr:sp macro="" textlink="">
      <xdr:nvSpPr>
        <xdr:cNvPr id="250" name="扶助費該当値テキスト"/>
        <xdr:cNvSpPr txBox="1"/>
      </xdr:nvSpPr>
      <xdr:spPr>
        <a:xfrm>
          <a:off x="4686300" y="1654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128663</xdr:rowOff>
    </xdr:from>
    <xdr:to>
      <xdr:col>20</xdr:col>
      <xdr:colOff>38100</xdr:colOff>
      <xdr:row>97</xdr:row>
      <xdr:rowOff>58813</xdr:rowOff>
    </xdr:to>
    <xdr:sp macro="" textlink="">
      <xdr:nvSpPr>
        <xdr:cNvPr id="251" name="楕円 250"/>
        <xdr:cNvSpPr/>
      </xdr:nvSpPr>
      <xdr:spPr>
        <a:xfrm>
          <a:off x="3746500" y="165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49940</xdr:rowOff>
    </xdr:from>
    <xdr:ext cx="534377" cy="259045"/>
    <xdr:sp macro="" textlink="">
      <xdr:nvSpPr>
        <xdr:cNvPr id="252" name="テキスト ボックス 251"/>
        <xdr:cNvSpPr txBox="1"/>
      </xdr:nvSpPr>
      <xdr:spPr>
        <a:xfrm>
          <a:off x="3530111" y="1668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9792</xdr:rowOff>
    </xdr:from>
    <xdr:to>
      <xdr:col>15</xdr:col>
      <xdr:colOff>101600</xdr:colOff>
      <xdr:row>97</xdr:row>
      <xdr:rowOff>111392</xdr:rowOff>
    </xdr:to>
    <xdr:sp macro="" textlink="">
      <xdr:nvSpPr>
        <xdr:cNvPr id="253" name="楕円 252"/>
        <xdr:cNvSpPr/>
      </xdr:nvSpPr>
      <xdr:spPr>
        <a:xfrm>
          <a:off x="2857500" y="166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102519</xdr:rowOff>
    </xdr:from>
    <xdr:ext cx="534377" cy="259045"/>
    <xdr:sp macro="" textlink="">
      <xdr:nvSpPr>
        <xdr:cNvPr id="254" name="テキスト ボックス 253"/>
        <xdr:cNvSpPr txBox="1"/>
      </xdr:nvSpPr>
      <xdr:spPr>
        <a:xfrm>
          <a:off x="2641111" y="167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35192</xdr:rowOff>
    </xdr:from>
    <xdr:to>
      <xdr:col>10</xdr:col>
      <xdr:colOff>165100</xdr:colOff>
      <xdr:row>97</xdr:row>
      <xdr:rowOff>136792</xdr:rowOff>
    </xdr:to>
    <xdr:sp macro="" textlink="">
      <xdr:nvSpPr>
        <xdr:cNvPr id="255" name="楕円 254"/>
        <xdr:cNvSpPr/>
      </xdr:nvSpPr>
      <xdr:spPr>
        <a:xfrm>
          <a:off x="1968500" y="166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127919</xdr:rowOff>
    </xdr:from>
    <xdr:ext cx="534377" cy="259045"/>
    <xdr:sp macro="" textlink="">
      <xdr:nvSpPr>
        <xdr:cNvPr id="256" name="テキスト ボックス 255"/>
        <xdr:cNvSpPr txBox="1"/>
      </xdr:nvSpPr>
      <xdr:spPr>
        <a:xfrm>
          <a:off x="1752111" y="1675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54877</xdr:rowOff>
    </xdr:from>
    <xdr:to>
      <xdr:col>6</xdr:col>
      <xdr:colOff>38100</xdr:colOff>
      <xdr:row>97</xdr:row>
      <xdr:rowOff>156477</xdr:rowOff>
    </xdr:to>
    <xdr:sp macro="" textlink="">
      <xdr:nvSpPr>
        <xdr:cNvPr id="257" name="楕円 256"/>
        <xdr:cNvSpPr/>
      </xdr:nvSpPr>
      <xdr:spPr>
        <a:xfrm>
          <a:off x="1079500" y="166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147604</xdr:rowOff>
    </xdr:from>
    <xdr:ext cx="534377" cy="259045"/>
    <xdr:sp macro="" textlink="">
      <xdr:nvSpPr>
        <xdr:cNvPr id="258" name="テキスト ボックス 257"/>
        <xdr:cNvSpPr txBox="1"/>
      </xdr:nvSpPr>
      <xdr:spPr>
        <a:xfrm>
          <a:off x="863111" y="1677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157531</xdr:rowOff>
    </xdr:from>
    <xdr:to>
      <xdr:col>55</xdr:col>
      <xdr:colOff>0</xdr:colOff>
      <xdr:row>38</xdr:row>
      <xdr:rowOff>10459</xdr:rowOff>
    </xdr:to>
    <xdr:cxnSp macro="">
      <xdr:nvCxnSpPr>
        <xdr:cNvPr id="285" name="直線コネクタ 284"/>
        <xdr:cNvCxnSpPr/>
      </xdr:nvCxnSpPr>
      <xdr:spPr>
        <a:xfrm flipV="1">
          <a:off x="9639300" y="5986831"/>
          <a:ext cx="838200" cy="53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6554</xdr:rowOff>
    </xdr:from>
    <xdr:to>
      <xdr:col>50</xdr:col>
      <xdr:colOff>114300</xdr:colOff>
      <xdr:row>38</xdr:row>
      <xdr:rowOff>10459</xdr:rowOff>
    </xdr:to>
    <xdr:cxnSp macro="">
      <xdr:nvCxnSpPr>
        <xdr:cNvPr id="288" name="直線コネクタ 287"/>
        <xdr:cNvCxnSpPr/>
      </xdr:nvCxnSpPr>
      <xdr:spPr>
        <a:xfrm>
          <a:off x="8750300" y="6521654"/>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3477</xdr:rowOff>
    </xdr:from>
    <xdr:to>
      <xdr:col>45</xdr:col>
      <xdr:colOff>177800</xdr:colOff>
      <xdr:row>38</xdr:row>
      <xdr:rowOff>6554</xdr:rowOff>
    </xdr:to>
    <xdr:cxnSp macro="">
      <xdr:nvCxnSpPr>
        <xdr:cNvPr id="291" name="直線コネクタ 290"/>
        <xdr:cNvCxnSpPr/>
      </xdr:nvCxnSpPr>
      <xdr:spPr>
        <a:xfrm>
          <a:off x="7861300" y="6518577"/>
          <a:ext cx="8890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164782</xdr:rowOff>
    </xdr:from>
    <xdr:to>
      <xdr:col>41</xdr:col>
      <xdr:colOff>50800</xdr:colOff>
      <xdr:row>38</xdr:row>
      <xdr:rowOff>3477</xdr:rowOff>
    </xdr:to>
    <xdr:cxnSp macro="">
      <xdr:nvCxnSpPr>
        <xdr:cNvPr id="294" name="直線コネクタ 293"/>
        <xdr:cNvCxnSpPr/>
      </xdr:nvCxnSpPr>
      <xdr:spPr>
        <a:xfrm>
          <a:off x="6972300" y="6508432"/>
          <a:ext cx="8890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106731</xdr:rowOff>
    </xdr:from>
    <xdr:to>
      <xdr:col>55</xdr:col>
      <xdr:colOff>50800</xdr:colOff>
      <xdr:row>35</xdr:row>
      <xdr:rowOff>36881</xdr:rowOff>
    </xdr:to>
    <xdr:sp macro="" textlink="">
      <xdr:nvSpPr>
        <xdr:cNvPr id="304" name="楕円 303"/>
        <xdr:cNvSpPr/>
      </xdr:nvSpPr>
      <xdr:spPr>
        <a:xfrm>
          <a:off x="10426700" y="59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85158</xdr:rowOff>
    </xdr:from>
    <xdr:ext cx="599010" cy="259045"/>
    <xdr:sp macro="" textlink="">
      <xdr:nvSpPr>
        <xdr:cNvPr id="305" name="補助費等該当値テキスト"/>
        <xdr:cNvSpPr txBox="1"/>
      </xdr:nvSpPr>
      <xdr:spPr>
        <a:xfrm>
          <a:off x="10528300" y="591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131109</xdr:rowOff>
    </xdr:from>
    <xdr:to>
      <xdr:col>50</xdr:col>
      <xdr:colOff>165100</xdr:colOff>
      <xdr:row>38</xdr:row>
      <xdr:rowOff>61258</xdr:rowOff>
    </xdr:to>
    <xdr:sp macro="" textlink="">
      <xdr:nvSpPr>
        <xdr:cNvPr id="306" name="楕円 305"/>
        <xdr:cNvSpPr/>
      </xdr:nvSpPr>
      <xdr:spPr>
        <a:xfrm>
          <a:off x="9588500" y="64747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52386</xdr:rowOff>
    </xdr:from>
    <xdr:ext cx="534377" cy="259045"/>
    <xdr:sp macro="" textlink="">
      <xdr:nvSpPr>
        <xdr:cNvPr id="307" name="テキスト ボックス 306"/>
        <xdr:cNvSpPr txBox="1"/>
      </xdr:nvSpPr>
      <xdr:spPr>
        <a:xfrm>
          <a:off x="9372111" y="656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127204</xdr:rowOff>
    </xdr:from>
    <xdr:to>
      <xdr:col>46</xdr:col>
      <xdr:colOff>38100</xdr:colOff>
      <xdr:row>38</xdr:row>
      <xdr:rowOff>57355</xdr:rowOff>
    </xdr:to>
    <xdr:sp macro="" textlink="">
      <xdr:nvSpPr>
        <xdr:cNvPr id="308" name="楕円 307"/>
        <xdr:cNvSpPr/>
      </xdr:nvSpPr>
      <xdr:spPr>
        <a:xfrm>
          <a:off x="8699500" y="64708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48481</xdr:rowOff>
    </xdr:from>
    <xdr:ext cx="534377" cy="259045"/>
    <xdr:sp macro="" textlink="">
      <xdr:nvSpPr>
        <xdr:cNvPr id="309" name="テキスト ボックス 308"/>
        <xdr:cNvSpPr txBox="1"/>
      </xdr:nvSpPr>
      <xdr:spPr>
        <a:xfrm>
          <a:off x="8483111" y="656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124127</xdr:rowOff>
    </xdr:from>
    <xdr:to>
      <xdr:col>41</xdr:col>
      <xdr:colOff>101600</xdr:colOff>
      <xdr:row>38</xdr:row>
      <xdr:rowOff>54277</xdr:rowOff>
    </xdr:to>
    <xdr:sp macro="" textlink="">
      <xdr:nvSpPr>
        <xdr:cNvPr id="310" name="楕円 309"/>
        <xdr:cNvSpPr/>
      </xdr:nvSpPr>
      <xdr:spPr>
        <a:xfrm>
          <a:off x="7810500" y="646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45404</xdr:rowOff>
    </xdr:from>
    <xdr:ext cx="534377" cy="259045"/>
    <xdr:sp macro="" textlink="">
      <xdr:nvSpPr>
        <xdr:cNvPr id="311" name="テキスト ボックス 310"/>
        <xdr:cNvSpPr txBox="1"/>
      </xdr:nvSpPr>
      <xdr:spPr>
        <a:xfrm>
          <a:off x="7594111" y="656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113982</xdr:rowOff>
    </xdr:from>
    <xdr:to>
      <xdr:col>36</xdr:col>
      <xdr:colOff>165100</xdr:colOff>
      <xdr:row>38</xdr:row>
      <xdr:rowOff>44132</xdr:rowOff>
    </xdr:to>
    <xdr:sp macro="" textlink="">
      <xdr:nvSpPr>
        <xdr:cNvPr id="312" name="楕円 311"/>
        <xdr:cNvSpPr/>
      </xdr:nvSpPr>
      <xdr:spPr>
        <a:xfrm>
          <a:off x="6921500" y="64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35259</xdr:rowOff>
    </xdr:from>
    <xdr:ext cx="534377" cy="259045"/>
    <xdr:sp macro="" textlink="">
      <xdr:nvSpPr>
        <xdr:cNvPr id="313" name="テキスト ボックス 312"/>
        <xdr:cNvSpPr txBox="1"/>
      </xdr:nvSpPr>
      <xdr:spPr>
        <a:xfrm>
          <a:off x="6705111" y="65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37567</xdr:rowOff>
    </xdr:from>
    <xdr:to>
      <xdr:col>55</xdr:col>
      <xdr:colOff>0</xdr:colOff>
      <xdr:row>54</xdr:row>
      <xdr:rowOff>135192</xdr:rowOff>
    </xdr:to>
    <xdr:cxnSp macro="">
      <xdr:nvCxnSpPr>
        <xdr:cNvPr id="342" name="直線コネクタ 341"/>
        <xdr:cNvCxnSpPr/>
      </xdr:nvCxnSpPr>
      <xdr:spPr>
        <a:xfrm flipV="1">
          <a:off x="9639300" y="9295867"/>
          <a:ext cx="838200" cy="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58598</xdr:rowOff>
    </xdr:from>
    <xdr:to>
      <xdr:col>50</xdr:col>
      <xdr:colOff>114300</xdr:colOff>
      <xdr:row>54</xdr:row>
      <xdr:rowOff>135192</xdr:rowOff>
    </xdr:to>
    <xdr:cxnSp macro="">
      <xdr:nvCxnSpPr>
        <xdr:cNvPr id="345" name="直線コネクタ 344"/>
        <xdr:cNvCxnSpPr/>
      </xdr:nvCxnSpPr>
      <xdr:spPr>
        <a:xfrm>
          <a:off x="8750300" y="8802548"/>
          <a:ext cx="889000" cy="59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58598</xdr:rowOff>
    </xdr:from>
    <xdr:to>
      <xdr:col>45</xdr:col>
      <xdr:colOff>177800</xdr:colOff>
      <xdr:row>51</xdr:row>
      <xdr:rowOff>82372</xdr:rowOff>
    </xdr:to>
    <xdr:cxnSp macro="">
      <xdr:nvCxnSpPr>
        <xdr:cNvPr id="348" name="直線コネクタ 347"/>
        <xdr:cNvCxnSpPr/>
      </xdr:nvCxnSpPr>
      <xdr:spPr>
        <a:xfrm flipV="1">
          <a:off x="7861300" y="8802548"/>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82372</xdr:rowOff>
    </xdr:from>
    <xdr:to>
      <xdr:col>41</xdr:col>
      <xdr:colOff>50800</xdr:colOff>
      <xdr:row>53</xdr:row>
      <xdr:rowOff>158394</xdr:rowOff>
    </xdr:to>
    <xdr:cxnSp macro="">
      <xdr:nvCxnSpPr>
        <xdr:cNvPr id="351" name="直線コネクタ 350"/>
        <xdr:cNvCxnSpPr/>
      </xdr:nvCxnSpPr>
      <xdr:spPr>
        <a:xfrm flipV="1">
          <a:off x="6972300" y="8826322"/>
          <a:ext cx="889000" cy="4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158217</xdr:rowOff>
    </xdr:from>
    <xdr:to>
      <xdr:col>55</xdr:col>
      <xdr:colOff>50800</xdr:colOff>
      <xdr:row>54</xdr:row>
      <xdr:rowOff>88367</xdr:rowOff>
    </xdr:to>
    <xdr:sp macro="" textlink="">
      <xdr:nvSpPr>
        <xdr:cNvPr id="361" name="楕円 360"/>
        <xdr:cNvSpPr/>
      </xdr:nvSpPr>
      <xdr:spPr>
        <a:xfrm>
          <a:off x="10426700" y="924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9644</xdr:rowOff>
    </xdr:from>
    <xdr:ext cx="534377" cy="259045"/>
    <xdr:sp macro="" textlink="">
      <xdr:nvSpPr>
        <xdr:cNvPr id="362" name="普通建設事業費該当値テキスト"/>
        <xdr:cNvSpPr txBox="1"/>
      </xdr:nvSpPr>
      <xdr:spPr>
        <a:xfrm>
          <a:off x="10528300" y="90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84392</xdr:rowOff>
    </xdr:from>
    <xdr:to>
      <xdr:col>50</xdr:col>
      <xdr:colOff>165100</xdr:colOff>
      <xdr:row>55</xdr:row>
      <xdr:rowOff>14542</xdr:rowOff>
    </xdr:to>
    <xdr:sp macro="" textlink="">
      <xdr:nvSpPr>
        <xdr:cNvPr id="363" name="楕円 362"/>
        <xdr:cNvSpPr/>
      </xdr:nvSpPr>
      <xdr:spPr>
        <a:xfrm>
          <a:off x="9588500" y="93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31069</xdr:rowOff>
    </xdr:from>
    <xdr:ext cx="534377" cy="259045"/>
    <xdr:sp macro="" textlink="">
      <xdr:nvSpPr>
        <xdr:cNvPr id="364" name="テキスト ボックス 363"/>
        <xdr:cNvSpPr txBox="1"/>
      </xdr:nvSpPr>
      <xdr:spPr>
        <a:xfrm>
          <a:off x="9372111" y="91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7798</xdr:rowOff>
    </xdr:from>
    <xdr:to>
      <xdr:col>46</xdr:col>
      <xdr:colOff>38100</xdr:colOff>
      <xdr:row>51</xdr:row>
      <xdr:rowOff>109398</xdr:rowOff>
    </xdr:to>
    <xdr:sp macro="" textlink="">
      <xdr:nvSpPr>
        <xdr:cNvPr id="365" name="楕円 364"/>
        <xdr:cNvSpPr/>
      </xdr:nvSpPr>
      <xdr:spPr>
        <a:xfrm>
          <a:off x="8699500" y="87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125925</xdr:rowOff>
    </xdr:from>
    <xdr:ext cx="599010" cy="259045"/>
    <xdr:sp macro="" textlink="">
      <xdr:nvSpPr>
        <xdr:cNvPr id="366" name="テキスト ボックス 365"/>
        <xdr:cNvSpPr txBox="1"/>
      </xdr:nvSpPr>
      <xdr:spPr>
        <a:xfrm>
          <a:off x="8450795" y="852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31572</xdr:rowOff>
    </xdr:from>
    <xdr:to>
      <xdr:col>41</xdr:col>
      <xdr:colOff>101600</xdr:colOff>
      <xdr:row>51</xdr:row>
      <xdr:rowOff>133172</xdr:rowOff>
    </xdr:to>
    <xdr:sp macro="" textlink="">
      <xdr:nvSpPr>
        <xdr:cNvPr id="367" name="楕円 366"/>
        <xdr:cNvSpPr/>
      </xdr:nvSpPr>
      <xdr:spPr>
        <a:xfrm>
          <a:off x="7810500" y="877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149699</xdr:rowOff>
    </xdr:from>
    <xdr:ext cx="599010" cy="259045"/>
    <xdr:sp macro="" textlink="">
      <xdr:nvSpPr>
        <xdr:cNvPr id="368" name="テキスト ボックス 367"/>
        <xdr:cNvSpPr txBox="1"/>
      </xdr:nvSpPr>
      <xdr:spPr>
        <a:xfrm>
          <a:off x="7561795" y="855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107594</xdr:rowOff>
    </xdr:from>
    <xdr:to>
      <xdr:col>36</xdr:col>
      <xdr:colOff>165100</xdr:colOff>
      <xdr:row>54</xdr:row>
      <xdr:rowOff>37744</xdr:rowOff>
    </xdr:to>
    <xdr:sp macro="" textlink="">
      <xdr:nvSpPr>
        <xdr:cNvPr id="369" name="楕円 368"/>
        <xdr:cNvSpPr/>
      </xdr:nvSpPr>
      <xdr:spPr>
        <a:xfrm>
          <a:off x="6921500" y="91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54271</xdr:rowOff>
    </xdr:from>
    <xdr:ext cx="534377" cy="259045"/>
    <xdr:sp macro="" textlink="">
      <xdr:nvSpPr>
        <xdr:cNvPr id="370" name="テキスト ボックス 369"/>
        <xdr:cNvSpPr txBox="1"/>
      </xdr:nvSpPr>
      <xdr:spPr>
        <a:xfrm>
          <a:off x="6705111" y="896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140157</xdr:rowOff>
    </xdr:from>
    <xdr:to>
      <xdr:col>55</xdr:col>
      <xdr:colOff>0</xdr:colOff>
      <xdr:row>78</xdr:row>
      <xdr:rowOff>148616</xdr:rowOff>
    </xdr:to>
    <xdr:cxnSp macro="">
      <xdr:nvCxnSpPr>
        <xdr:cNvPr id="399" name="直線コネクタ 398"/>
        <xdr:cNvCxnSpPr/>
      </xdr:nvCxnSpPr>
      <xdr:spPr>
        <a:xfrm>
          <a:off x="9639300" y="13513257"/>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129756</xdr:rowOff>
    </xdr:from>
    <xdr:to>
      <xdr:col>50</xdr:col>
      <xdr:colOff>114300</xdr:colOff>
      <xdr:row>78</xdr:row>
      <xdr:rowOff>140157</xdr:rowOff>
    </xdr:to>
    <xdr:cxnSp macro="">
      <xdr:nvCxnSpPr>
        <xdr:cNvPr id="402" name="直線コネクタ 401"/>
        <xdr:cNvCxnSpPr/>
      </xdr:nvCxnSpPr>
      <xdr:spPr>
        <a:xfrm>
          <a:off x="8750300" y="13502856"/>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167570</xdr:rowOff>
    </xdr:from>
    <xdr:to>
      <xdr:col>45</xdr:col>
      <xdr:colOff>177800</xdr:colOff>
      <xdr:row>78</xdr:row>
      <xdr:rowOff>129756</xdr:rowOff>
    </xdr:to>
    <xdr:cxnSp macro="">
      <xdr:nvCxnSpPr>
        <xdr:cNvPr id="405" name="直線コネクタ 404"/>
        <xdr:cNvCxnSpPr/>
      </xdr:nvCxnSpPr>
      <xdr:spPr>
        <a:xfrm>
          <a:off x="7861300" y="13369220"/>
          <a:ext cx="889000" cy="1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167570</xdr:rowOff>
    </xdr:from>
    <xdr:to>
      <xdr:col>41</xdr:col>
      <xdr:colOff>50800</xdr:colOff>
      <xdr:row>77</xdr:row>
      <xdr:rowOff>171323</xdr:rowOff>
    </xdr:to>
    <xdr:cxnSp macro="">
      <xdr:nvCxnSpPr>
        <xdr:cNvPr id="408" name="直線コネクタ 407"/>
        <xdr:cNvCxnSpPr/>
      </xdr:nvCxnSpPr>
      <xdr:spPr>
        <a:xfrm flipV="1">
          <a:off x="6972300" y="13369220"/>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97816</xdr:rowOff>
    </xdr:from>
    <xdr:to>
      <xdr:col>55</xdr:col>
      <xdr:colOff>50800</xdr:colOff>
      <xdr:row>79</xdr:row>
      <xdr:rowOff>27966</xdr:rowOff>
    </xdr:to>
    <xdr:sp macro="" textlink="">
      <xdr:nvSpPr>
        <xdr:cNvPr id="418" name="楕円 417"/>
        <xdr:cNvSpPr/>
      </xdr:nvSpPr>
      <xdr:spPr>
        <a:xfrm>
          <a:off x="10426700" y="134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12743</xdr:rowOff>
    </xdr:from>
    <xdr:ext cx="469744" cy="259045"/>
    <xdr:sp macro="" textlink="">
      <xdr:nvSpPr>
        <xdr:cNvPr id="419" name="普通建設事業費 （ うち新規整備　）該当値テキスト"/>
        <xdr:cNvSpPr txBox="1"/>
      </xdr:nvSpPr>
      <xdr:spPr>
        <a:xfrm>
          <a:off x="10528300" y="1338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89357</xdr:rowOff>
    </xdr:from>
    <xdr:to>
      <xdr:col>50</xdr:col>
      <xdr:colOff>165100</xdr:colOff>
      <xdr:row>79</xdr:row>
      <xdr:rowOff>19507</xdr:rowOff>
    </xdr:to>
    <xdr:sp macro="" textlink="">
      <xdr:nvSpPr>
        <xdr:cNvPr id="420" name="楕円 419"/>
        <xdr:cNvSpPr/>
      </xdr:nvSpPr>
      <xdr:spPr>
        <a:xfrm>
          <a:off x="9588500" y="134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10634</xdr:rowOff>
    </xdr:from>
    <xdr:ext cx="469744" cy="259045"/>
    <xdr:sp macro="" textlink="">
      <xdr:nvSpPr>
        <xdr:cNvPr id="421" name="テキスト ボックス 420"/>
        <xdr:cNvSpPr txBox="1"/>
      </xdr:nvSpPr>
      <xdr:spPr>
        <a:xfrm>
          <a:off x="9404428" y="1355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78956</xdr:rowOff>
    </xdr:from>
    <xdr:to>
      <xdr:col>46</xdr:col>
      <xdr:colOff>38100</xdr:colOff>
      <xdr:row>79</xdr:row>
      <xdr:rowOff>9106</xdr:rowOff>
    </xdr:to>
    <xdr:sp macro="" textlink="">
      <xdr:nvSpPr>
        <xdr:cNvPr id="422" name="楕円 421"/>
        <xdr:cNvSpPr/>
      </xdr:nvSpPr>
      <xdr:spPr>
        <a:xfrm>
          <a:off x="8699500" y="134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233</xdr:rowOff>
    </xdr:from>
    <xdr:ext cx="469744" cy="259045"/>
    <xdr:sp macro="" textlink="">
      <xdr:nvSpPr>
        <xdr:cNvPr id="423" name="テキスト ボックス 422"/>
        <xdr:cNvSpPr txBox="1"/>
      </xdr:nvSpPr>
      <xdr:spPr>
        <a:xfrm>
          <a:off x="8515428" y="1354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116770</xdr:rowOff>
    </xdr:from>
    <xdr:to>
      <xdr:col>41</xdr:col>
      <xdr:colOff>101600</xdr:colOff>
      <xdr:row>78</xdr:row>
      <xdr:rowOff>46920</xdr:rowOff>
    </xdr:to>
    <xdr:sp macro="" textlink="">
      <xdr:nvSpPr>
        <xdr:cNvPr id="424" name="楕円 423"/>
        <xdr:cNvSpPr/>
      </xdr:nvSpPr>
      <xdr:spPr>
        <a:xfrm>
          <a:off x="7810500" y="133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38047</xdr:rowOff>
    </xdr:from>
    <xdr:ext cx="534377" cy="259045"/>
    <xdr:sp macro="" textlink="">
      <xdr:nvSpPr>
        <xdr:cNvPr id="425" name="テキスト ボックス 424"/>
        <xdr:cNvSpPr txBox="1"/>
      </xdr:nvSpPr>
      <xdr:spPr>
        <a:xfrm>
          <a:off x="7594111" y="1341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120523</xdr:rowOff>
    </xdr:from>
    <xdr:to>
      <xdr:col>36</xdr:col>
      <xdr:colOff>165100</xdr:colOff>
      <xdr:row>78</xdr:row>
      <xdr:rowOff>50673</xdr:rowOff>
    </xdr:to>
    <xdr:sp macro="" textlink="">
      <xdr:nvSpPr>
        <xdr:cNvPr id="426" name="楕円 425"/>
        <xdr:cNvSpPr/>
      </xdr:nvSpPr>
      <xdr:spPr>
        <a:xfrm>
          <a:off x="6921500" y="1332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41800</xdr:rowOff>
    </xdr:from>
    <xdr:ext cx="534377" cy="259045"/>
    <xdr:sp macro="" textlink="">
      <xdr:nvSpPr>
        <xdr:cNvPr id="427" name="テキスト ボックス 426"/>
        <xdr:cNvSpPr txBox="1"/>
      </xdr:nvSpPr>
      <xdr:spPr>
        <a:xfrm>
          <a:off x="6705111" y="1341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89167</xdr:rowOff>
    </xdr:from>
    <xdr:to>
      <xdr:col>55</xdr:col>
      <xdr:colOff>0</xdr:colOff>
      <xdr:row>95</xdr:row>
      <xdr:rowOff>126073</xdr:rowOff>
    </xdr:to>
    <xdr:cxnSp macro="">
      <xdr:nvCxnSpPr>
        <xdr:cNvPr id="456" name="直線コネクタ 455"/>
        <xdr:cNvCxnSpPr/>
      </xdr:nvCxnSpPr>
      <xdr:spPr>
        <a:xfrm>
          <a:off x="9639300" y="16376917"/>
          <a:ext cx="838200" cy="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68542</xdr:rowOff>
    </xdr:from>
    <xdr:to>
      <xdr:col>50</xdr:col>
      <xdr:colOff>114300</xdr:colOff>
      <xdr:row>95</xdr:row>
      <xdr:rowOff>89167</xdr:rowOff>
    </xdr:to>
    <xdr:cxnSp macro="">
      <xdr:nvCxnSpPr>
        <xdr:cNvPr id="459" name="直線コネクタ 458"/>
        <xdr:cNvCxnSpPr/>
      </xdr:nvCxnSpPr>
      <xdr:spPr>
        <a:xfrm>
          <a:off x="8750300" y="15841942"/>
          <a:ext cx="889000" cy="5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68542</xdr:rowOff>
    </xdr:from>
    <xdr:to>
      <xdr:col>45</xdr:col>
      <xdr:colOff>177800</xdr:colOff>
      <xdr:row>93</xdr:row>
      <xdr:rowOff>78130</xdr:rowOff>
    </xdr:to>
    <xdr:cxnSp macro="">
      <xdr:nvCxnSpPr>
        <xdr:cNvPr id="462" name="直線コネクタ 461"/>
        <xdr:cNvCxnSpPr/>
      </xdr:nvCxnSpPr>
      <xdr:spPr>
        <a:xfrm flipV="1">
          <a:off x="7861300" y="15841942"/>
          <a:ext cx="889000" cy="18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78130</xdr:rowOff>
    </xdr:from>
    <xdr:to>
      <xdr:col>41</xdr:col>
      <xdr:colOff>50800</xdr:colOff>
      <xdr:row>95</xdr:row>
      <xdr:rowOff>113537</xdr:rowOff>
    </xdr:to>
    <xdr:cxnSp macro="">
      <xdr:nvCxnSpPr>
        <xdr:cNvPr id="465" name="直線コネクタ 464"/>
        <xdr:cNvCxnSpPr/>
      </xdr:nvCxnSpPr>
      <xdr:spPr>
        <a:xfrm flipV="1">
          <a:off x="6972300" y="16022980"/>
          <a:ext cx="889000" cy="3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142231</xdr:rowOff>
    </xdr:from>
    <xdr:ext cx="534377" cy="259045"/>
    <xdr:sp macro="" textlink="">
      <xdr:nvSpPr>
        <xdr:cNvPr id="469" name="テキスト ボックス 468"/>
        <xdr:cNvSpPr txBox="1"/>
      </xdr:nvSpPr>
      <xdr:spPr>
        <a:xfrm>
          <a:off x="6705111" y="167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75273</xdr:rowOff>
    </xdr:from>
    <xdr:to>
      <xdr:col>55</xdr:col>
      <xdr:colOff>50800</xdr:colOff>
      <xdr:row>96</xdr:row>
      <xdr:rowOff>5423</xdr:rowOff>
    </xdr:to>
    <xdr:sp macro="" textlink="">
      <xdr:nvSpPr>
        <xdr:cNvPr id="475" name="楕円 474"/>
        <xdr:cNvSpPr/>
      </xdr:nvSpPr>
      <xdr:spPr>
        <a:xfrm>
          <a:off x="10426700" y="163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98150</xdr:rowOff>
    </xdr:from>
    <xdr:ext cx="534377" cy="259045"/>
    <xdr:sp macro="" textlink="">
      <xdr:nvSpPr>
        <xdr:cNvPr id="476" name="普通建設事業費 （ うち更新整備　）該当値テキスト"/>
        <xdr:cNvSpPr txBox="1"/>
      </xdr:nvSpPr>
      <xdr:spPr>
        <a:xfrm>
          <a:off x="10528300" y="1621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38367</xdr:rowOff>
    </xdr:from>
    <xdr:to>
      <xdr:col>50</xdr:col>
      <xdr:colOff>165100</xdr:colOff>
      <xdr:row>95</xdr:row>
      <xdr:rowOff>139967</xdr:rowOff>
    </xdr:to>
    <xdr:sp macro="" textlink="">
      <xdr:nvSpPr>
        <xdr:cNvPr id="477" name="楕円 476"/>
        <xdr:cNvSpPr/>
      </xdr:nvSpPr>
      <xdr:spPr>
        <a:xfrm>
          <a:off x="9588500" y="163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156494</xdr:rowOff>
    </xdr:from>
    <xdr:ext cx="534377" cy="259045"/>
    <xdr:sp macro="" textlink="">
      <xdr:nvSpPr>
        <xdr:cNvPr id="478" name="テキスト ボックス 477"/>
        <xdr:cNvSpPr txBox="1"/>
      </xdr:nvSpPr>
      <xdr:spPr>
        <a:xfrm>
          <a:off x="9372111" y="161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17742</xdr:rowOff>
    </xdr:from>
    <xdr:to>
      <xdr:col>46</xdr:col>
      <xdr:colOff>38100</xdr:colOff>
      <xdr:row>92</xdr:row>
      <xdr:rowOff>119342</xdr:rowOff>
    </xdr:to>
    <xdr:sp macro="" textlink="">
      <xdr:nvSpPr>
        <xdr:cNvPr id="479" name="楕円 478"/>
        <xdr:cNvSpPr/>
      </xdr:nvSpPr>
      <xdr:spPr>
        <a:xfrm>
          <a:off x="8699500" y="1579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135869</xdr:rowOff>
    </xdr:from>
    <xdr:ext cx="534377" cy="259045"/>
    <xdr:sp macro="" textlink="">
      <xdr:nvSpPr>
        <xdr:cNvPr id="480" name="テキスト ボックス 479"/>
        <xdr:cNvSpPr txBox="1"/>
      </xdr:nvSpPr>
      <xdr:spPr>
        <a:xfrm>
          <a:off x="8483111" y="1556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27330</xdr:rowOff>
    </xdr:from>
    <xdr:to>
      <xdr:col>41</xdr:col>
      <xdr:colOff>101600</xdr:colOff>
      <xdr:row>93</xdr:row>
      <xdr:rowOff>128930</xdr:rowOff>
    </xdr:to>
    <xdr:sp macro="" textlink="">
      <xdr:nvSpPr>
        <xdr:cNvPr id="481" name="楕円 480"/>
        <xdr:cNvSpPr/>
      </xdr:nvSpPr>
      <xdr:spPr>
        <a:xfrm>
          <a:off x="7810500" y="159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145457</xdr:rowOff>
    </xdr:from>
    <xdr:ext cx="534377" cy="259045"/>
    <xdr:sp macro="" textlink="">
      <xdr:nvSpPr>
        <xdr:cNvPr id="482" name="テキスト ボックス 481"/>
        <xdr:cNvSpPr txBox="1"/>
      </xdr:nvSpPr>
      <xdr:spPr>
        <a:xfrm>
          <a:off x="7594111" y="1574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62737</xdr:rowOff>
    </xdr:from>
    <xdr:to>
      <xdr:col>36</xdr:col>
      <xdr:colOff>165100</xdr:colOff>
      <xdr:row>95</xdr:row>
      <xdr:rowOff>164337</xdr:rowOff>
    </xdr:to>
    <xdr:sp macro="" textlink="">
      <xdr:nvSpPr>
        <xdr:cNvPr id="483" name="楕円 482"/>
        <xdr:cNvSpPr/>
      </xdr:nvSpPr>
      <xdr:spPr>
        <a:xfrm>
          <a:off x="6921500" y="163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9414</xdr:rowOff>
    </xdr:from>
    <xdr:ext cx="534377" cy="259045"/>
    <xdr:sp macro="" textlink="">
      <xdr:nvSpPr>
        <xdr:cNvPr id="484" name="テキスト ボックス 483"/>
        <xdr:cNvSpPr txBox="1"/>
      </xdr:nvSpPr>
      <xdr:spPr>
        <a:xfrm>
          <a:off x="6705111" y="1612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14484</xdr:rowOff>
    </xdr:from>
    <xdr:to>
      <xdr:col>85</xdr:col>
      <xdr:colOff>127000</xdr:colOff>
      <xdr:row>36</xdr:row>
      <xdr:rowOff>98266</xdr:rowOff>
    </xdr:to>
    <xdr:cxnSp macro="">
      <xdr:nvCxnSpPr>
        <xdr:cNvPr id="509" name="直線コネクタ 508"/>
        <xdr:cNvCxnSpPr/>
      </xdr:nvCxnSpPr>
      <xdr:spPr>
        <a:xfrm flipV="1">
          <a:off x="15481300" y="6186684"/>
          <a:ext cx="838200" cy="8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67670</xdr:rowOff>
    </xdr:from>
    <xdr:ext cx="378565" cy="259045"/>
    <xdr:sp macro="" textlink="">
      <xdr:nvSpPr>
        <xdr:cNvPr id="510" name="災害復旧事業費平均値テキスト"/>
        <xdr:cNvSpPr txBox="1"/>
      </xdr:nvSpPr>
      <xdr:spPr>
        <a:xfrm>
          <a:off x="16370300" y="6411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98266</xdr:rowOff>
    </xdr:from>
    <xdr:to>
      <xdr:col>81</xdr:col>
      <xdr:colOff>50800</xdr:colOff>
      <xdr:row>37</xdr:row>
      <xdr:rowOff>157988</xdr:rowOff>
    </xdr:to>
    <xdr:cxnSp macro="">
      <xdr:nvCxnSpPr>
        <xdr:cNvPr id="512" name="直線コネクタ 511"/>
        <xdr:cNvCxnSpPr/>
      </xdr:nvCxnSpPr>
      <xdr:spPr>
        <a:xfrm flipV="1">
          <a:off x="14592300" y="6270466"/>
          <a:ext cx="889000" cy="2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165054</xdr:rowOff>
    </xdr:from>
    <xdr:ext cx="469744" cy="259045"/>
    <xdr:sp macro="" textlink="">
      <xdr:nvSpPr>
        <xdr:cNvPr id="514" name="テキスト ボックス 513"/>
        <xdr:cNvSpPr txBox="1"/>
      </xdr:nvSpPr>
      <xdr:spPr>
        <a:xfrm>
          <a:off x="152464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157988</xdr:rowOff>
    </xdr:from>
    <xdr:to>
      <xdr:col>76</xdr:col>
      <xdr:colOff>114300</xdr:colOff>
      <xdr:row>38</xdr:row>
      <xdr:rowOff>4311</xdr:rowOff>
    </xdr:to>
    <xdr:cxnSp macro="">
      <xdr:nvCxnSpPr>
        <xdr:cNvPr id="515" name="直線コネクタ 514"/>
        <xdr:cNvCxnSpPr/>
      </xdr:nvCxnSpPr>
      <xdr:spPr>
        <a:xfrm flipV="1">
          <a:off x="13703300" y="6501638"/>
          <a:ext cx="889000" cy="1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134728</xdr:rowOff>
    </xdr:from>
    <xdr:to>
      <xdr:col>71</xdr:col>
      <xdr:colOff>177800</xdr:colOff>
      <xdr:row>38</xdr:row>
      <xdr:rowOff>4311</xdr:rowOff>
    </xdr:to>
    <xdr:cxnSp macro="">
      <xdr:nvCxnSpPr>
        <xdr:cNvPr id="518" name="直線コネクタ 517"/>
        <xdr:cNvCxnSpPr/>
      </xdr:nvCxnSpPr>
      <xdr:spPr>
        <a:xfrm>
          <a:off x="12814300" y="5964028"/>
          <a:ext cx="889000" cy="55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43039</xdr:rowOff>
    </xdr:from>
    <xdr:ext cx="378565" cy="259045"/>
    <xdr:sp macro="" textlink="">
      <xdr:nvSpPr>
        <xdr:cNvPr id="522" name="テキスト ボックス 521"/>
        <xdr:cNvSpPr txBox="1"/>
      </xdr:nvSpPr>
      <xdr:spPr>
        <a:xfrm>
          <a:off x="12625017" y="6558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135134</xdr:rowOff>
    </xdr:from>
    <xdr:to>
      <xdr:col>85</xdr:col>
      <xdr:colOff>177800</xdr:colOff>
      <xdr:row>36</xdr:row>
      <xdr:rowOff>65284</xdr:rowOff>
    </xdr:to>
    <xdr:sp macro="" textlink="">
      <xdr:nvSpPr>
        <xdr:cNvPr id="528" name="楕円 527"/>
        <xdr:cNvSpPr/>
      </xdr:nvSpPr>
      <xdr:spPr>
        <a:xfrm>
          <a:off x="16268700" y="61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158011</xdr:rowOff>
    </xdr:from>
    <xdr:ext cx="469744" cy="259045"/>
    <xdr:sp macro="" textlink="">
      <xdr:nvSpPr>
        <xdr:cNvPr id="529" name="災害復旧事業費該当値テキスト"/>
        <xdr:cNvSpPr txBox="1"/>
      </xdr:nvSpPr>
      <xdr:spPr>
        <a:xfrm>
          <a:off x="16370300" y="598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47466</xdr:rowOff>
    </xdr:from>
    <xdr:to>
      <xdr:col>81</xdr:col>
      <xdr:colOff>101600</xdr:colOff>
      <xdr:row>36</xdr:row>
      <xdr:rowOff>149066</xdr:rowOff>
    </xdr:to>
    <xdr:sp macro="" textlink="">
      <xdr:nvSpPr>
        <xdr:cNvPr id="530" name="楕円 529"/>
        <xdr:cNvSpPr/>
      </xdr:nvSpPr>
      <xdr:spPr>
        <a:xfrm>
          <a:off x="15430500" y="62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165593</xdr:rowOff>
    </xdr:from>
    <xdr:ext cx="469744" cy="259045"/>
    <xdr:sp macro="" textlink="">
      <xdr:nvSpPr>
        <xdr:cNvPr id="531" name="テキスト ボックス 530"/>
        <xdr:cNvSpPr txBox="1"/>
      </xdr:nvSpPr>
      <xdr:spPr>
        <a:xfrm>
          <a:off x="15246428" y="599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107188</xdr:rowOff>
    </xdr:from>
    <xdr:to>
      <xdr:col>76</xdr:col>
      <xdr:colOff>165100</xdr:colOff>
      <xdr:row>38</xdr:row>
      <xdr:rowOff>37338</xdr:rowOff>
    </xdr:to>
    <xdr:sp macro="" textlink="">
      <xdr:nvSpPr>
        <xdr:cNvPr id="532" name="楕円 531"/>
        <xdr:cNvSpPr/>
      </xdr:nvSpPr>
      <xdr:spPr>
        <a:xfrm>
          <a:off x="14541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28465</xdr:rowOff>
    </xdr:from>
    <xdr:ext cx="378565" cy="259045"/>
    <xdr:sp macro="" textlink="">
      <xdr:nvSpPr>
        <xdr:cNvPr id="533" name="テキスト ボックス 532"/>
        <xdr:cNvSpPr txBox="1"/>
      </xdr:nvSpPr>
      <xdr:spPr>
        <a:xfrm>
          <a:off x="1440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124962</xdr:rowOff>
    </xdr:from>
    <xdr:to>
      <xdr:col>72</xdr:col>
      <xdr:colOff>38100</xdr:colOff>
      <xdr:row>38</xdr:row>
      <xdr:rowOff>55111</xdr:rowOff>
    </xdr:to>
    <xdr:sp macro="" textlink="">
      <xdr:nvSpPr>
        <xdr:cNvPr id="534" name="楕円 533"/>
        <xdr:cNvSpPr/>
      </xdr:nvSpPr>
      <xdr:spPr>
        <a:xfrm>
          <a:off x="13652500" y="64686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46238</xdr:rowOff>
    </xdr:from>
    <xdr:ext cx="378565" cy="259045"/>
    <xdr:sp macro="" textlink="">
      <xdr:nvSpPr>
        <xdr:cNvPr id="535" name="テキスト ボックス 534"/>
        <xdr:cNvSpPr txBox="1"/>
      </xdr:nvSpPr>
      <xdr:spPr>
        <a:xfrm>
          <a:off x="13514017" y="656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83928</xdr:rowOff>
    </xdr:from>
    <xdr:to>
      <xdr:col>67</xdr:col>
      <xdr:colOff>101600</xdr:colOff>
      <xdr:row>35</xdr:row>
      <xdr:rowOff>14078</xdr:rowOff>
    </xdr:to>
    <xdr:sp macro="" textlink="">
      <xdr:nvSpPr>
        <xdr:cNvPr id="536" name="楕円 535"/>
        <xdr:cNvSpPr/>
      </xdr:nvSpPr>
      <xdr:spPr>
        <a:xfrm>
          <a:off x="12763500" y="591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30605</xdr:rowOff>
    </xdr:from>
    <xdr:ext cx="534377" cy="259045"/>
    <xdr:sp macro="" textlink="">
      <xdr:nvSpPr>
        <xdr:cNvPr id="537" name="テキスト ボックス 536"/>
        <xdr:cNvSpPr txBox="1"/>
      </xdr:nvSpPr>
      <xdr:spPr>
        <a:xfrm>
          <a:off x="12547111" y="568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94894</xdr:rowOff>
    </xdr:from>
    <xdr:to>
      <xdr:col>85</xdr:col>
      <xdr:colOff>127000</xdr:colOff>
      <xdr:row>72</xdr:row>
      <xdr:rowOff>163981</xdr:rowOff>
    </xdr:to>
    <xdr:cxnSp macro="">
      <xdr:nvCxnSpPr>
        <xdr:cNvPr id="617" name="直線コネクタ 616"/>
        <xdr:cNvCxnSpPr/>
      </xdr:nvCxnSpPr>
      <xdr:spPr>
        <a:xfrm flipV="1">
          <a:off x="15481300" y="12439294"/>
          <a:ext cx="838200" cy="6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163981</xdr:rowOff>
    </xdr:from>
    <xdr:to>
      <xdr:col>81</xdr:col>
      <xdr:colOff>50800</xdr:colOff>
      <xdr:row>73</xdr:row>
      <xdr:rowOff>87710</xdr:rowOff>
    </xdr:to>
    <xdr:cxnSp macro="">
      <xdr:nvCxnSpPr>
        <xdr:cNvPr id="620" name="直線コネクタ 619"/>
        <xdr:cNvCxnSpPr/>
      </xdr:nvCxnSpPr>
      <xdr:spPr>
        <a:xfrm flipV="1">
          <a:off x="14592300" y="12508381"/>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87710</xdr:rowOff>
    </xdr:from>
    <xdr:to>
      <xdr:col>76</xdr:col>
      <xdr:colOff>114300</xdr:colOff>
      <xdr:row>73</xdr:row>
      <xdr:rowOff>139781</xdr:rowOff>
    </xdr:to>
    <xdr:cxnSp macro="">
      <xdr:nvCxnSpPr>
        <xdr:cNvPr id="623" name="直線コネクタ 622"/>
        <xdr:cNvCxnSpPr/>
      </xdr:nvCxnSpPr>
      <xdr:spPr>
        <a:xfrm flipV="1">
          <a:off x="13703300" y="12603560"/>
          <a:ext cx="889000" cy="5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139781</xdr:rowOff>
    </xdr:from>
    <xdr:to>
      <xdr:col>71</xdr:col>
      <xdr:colOff>177800</xdr:colOff>
      <xdr:row>74</xdr:row>
      <xdr:rowOff>3275</xdr:rowOff>
    </xdr:to>
    <xdr:cxnSp macro="">
      <xdr:nvCxnSpPr>
        <xdr:cNvPr id="626" name="直線コネクタ 625"/>
        <xdr:cNvCxnSpPr/>
      </xdr:nvCxnSpPr>
      <xdr:spPr>
        <a:xfrm flipV="1">
          <a:off x="12814300" y="12655631"/>
          <a:ext cx="8890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44094</xdr:rowOff>
    </xdr:from>
    <xdr:to>
      <xdr:col>85</xdr:col>
      <xdr:colOff>177800</xdr:colOff>
      <xdr:row>72</xdr:row>
      <xdr:rowOff>145694</xdr:rowOff>
    </xdr:to>
    <xdr:sp macro="" textlink="">
      <xdr:nvSpPr>
        <xdr:cNvPr id="636" name="楕円 635"/>
        <xdr:cNvSpPr/>
      </xdr:nvSpPr>
      <xdr:spPr>
        <a:xfrm>
          <a:off x="16268700" y="1238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66971</xdr:rowOff>
    </xdr:from>
    <xdr:ext cx="534377" cy="259045"/>
    <xdr:sp macro="" textlink="">
      <xdr:nvSpPr>
        <xdr:cNvPr id="637" name="公債費該当値テキスト"/>
        <xdr:cNvSpPr txBox="1"/>
      </xdr:nvSpPr>
      <xdr:spPr>
        <a:xfrm>
          <a:off x="16370300" y="1223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113181</xdr:rowOff>
    </xdr:from>
    <xdr:to>
      <xdr:col>81</xdr:col>
      <xdr:colOff>101600</xdr:colOff>
      <xdr:row>73</xdr:row>
      <xdr:rowOff>43331</xdr:rowOff>
    </xdr:to>
    <xdr:sp macro="" textlink="">
      <xdr:nvSpPr>
        <xdr:cNvPr id="638" name="楕円 637"/>
        <xdr:cNvSpPr/>
      </xdr:nvSpPr>
      <xdr:spPr>
        <a:xfrm>
          <a:off x="15430500" y="1245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59858</xdr:rowOff>
    </xdr:from>
    <xdr:ext cx="534377" cy="259045"/>
    <xdr:sp macro="" textlink="">
      <xdr:nvSpPr>
        <xdr:cNvPr id="639" name="テキスト ボックス 638"/>
        <xdr:cNvSpPr txBox="1"/>
      </xdr:nvSpPr>
      <xdr:spPr>
        <a:xfrm>
          <a:off x="15214111" y="1223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36910</xdr:rowOff>
    </xdr:from>
    <xdr:to>
      <xdr:col>76</xdr:col>
      <xdr:colOff>165100</xdr:colOff>
      <xdr:row>73</xdr:row>
      <xdr:rowOff>138510</xdr:rowOff>
    </xdr:to>
    <xdr:sp macro="" textlink="">
      <xdr:nvSpPr>
        <xdr:cNvPr id="640" name="楕円 639"/>
        <xdr:cNvSpPr/>
      </xdr:nvSpPr>
      <xdr:spPr>
        <a:xfrm>
          <a:off x="14541500" y="125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155037</xdr:rowOff>
    </xdr:from>
    <xdr:ext cx="534377" cy="259045"/>
    <xdr:sp macro="" textlink="">
      <xdr:nvSpPr>
        <xdr:cNvPr id="641" name="テキスト ボックス 640"/>
        <xdr:cNvSpPr txBox="1"/>
      </xdr:nvSpPr>
      <xdr:spPr>
        <a:xfrm>
          <a:off x="14325111" y="123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88981</xdr:rowOff>
    </xdr:from>
    <xdr:to>
      <xdr:col>72</xdr:col>
      <xdr:colOff>38100</xdr:colOff>
      <xdr:row>74</xdr:row>
      <xdr:rowOff>19131</xdr:rowOff>
    </xdr:to>
    <xdr:sp macro="" textlink="">
      <xdr:nvSpPr>
        <xdr:cNvPr id="642" name="楕円 641"/>
        <xdr:cNvSpPr/>
      </xdr:nvSpPr>
      <xdr:spPr>
        <a:xfrm>
          <a:off x="13652500" y="126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35658</xdr:rowOff>
    </xdr:from>
    <xdr:ext cx="534377" cy="259045"/>
    <xdr:sp macro="" textlink="">
      <xdr:nvSpPr>
        <xdr:cNvPr id="643" name="テキスト ボックス 642"/>
        <xdr:cNvSpPr txBox="1"/>
      </xdr:nvSpPr>
      <xdr:spPr>
        <a:xfrm>
          <a:off x="13436111" y="123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123925</xdr:rowOff>
    </xdr:from>
    <xdr:to>
      <xdr:col>67</xdr:col>
      <xdr:colOff>101600</xdr:colOff>
      <xdr:row>74</xdr:row>
      <xdr:rowOff>54075</xdr:rowOff>
    </xdr:to>
    <xdr:sp macro="" textlink="">
      <xdr:nvSpPr>
        <xdr:cNvPr id="644" name="楕円 643"/>
        <xdr:cNvSpPr/>
      </xdr:nvSpPr>
      <xdr:spPr>
        <a:xfrm>
          <a:off x="12763500" y="126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70602</xdr:rowOff>
    </xdr:from>
    <xdr:ext cx="534377" cy="259045"/>
    <xdr:sp macro="" textlink="">
      <xdr:nvSpPr>
        <xdr:cNvPr id="645" name="テキスト ボックス 644"/>
        <xdr:cNvSpPr txBox="1"/>
      </xdr:nvSpPr>
      <xdr:spPr>
        <a:xfrm>
          <a:off x="12547111" y="1241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115754</xdr:rowOff>
    </xdr:from>
    <xdr:to>
      <xdr:col>85</xdr:col>
      <xdr:colOff>127000</xdr:colOff>
      <xdr:row>98</xdr:row>
      <xdr:rowOff>127966</xdr:rowOff>
    </xdr:to>
    <xdr:cxnSp macro="">
      <xdr:nvCxnSpPr>
        <xdr:cNvPr id="674" name="直線コネクタ 673"/>
        <xdr:cNvCxnSpPr/>
      </xdr:nvCxnSpPr>
      <xdr:spPr>
        <a:xfrm flipV="1">
          <a:off x="15481300" y="16917854"/>
          <a:ext cx="838200" cy="1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71634</xdr:rowOff>
    </xdr:from>
    <xdr:to>
      <xdr:col>81</xdr:col>
      <xdr:colOff>50800</xdr:colOff>
      <xdr:row>98</xdr:row>
      <xdr:rowOff>127966</xdr:rowOff>
    </xdr:to>
    <xdr:cxnSp macro="">
      <xdr:nvCxnSpPr>
        <xdr:cNvPr id="677" name="直線コネクタ 676"/>
        <xdr:cNvCxnSpPr/>
      </xdr:nvCxnSpPr>
      <xdr:spPr>
        <a:xfrm>
          <a:off x="14592300" y="16873734"/>
          <a:ext cx="889000" cy="5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71634</xdr:rowOff>
    </xdr:from>
    <xdr:to>
      <xdr:col>76</xdr:col>
      <xdr:colOff>114300</xdr:colOff>
      <xdr:row>99</xdr:row>
      <xdr:rowOff>9361</xdr:rowOff>
    </xdr:to>
    <xdr:cxnSp macro="">
      <xdr:nvCxnSpPr>
        <xdr:cNvPr id="680" name="直線コネクタ 679"/>
        <xdr:cNvCxnSpPr/>
      </xdr:nvCxnSpPr>
      <xdr:spPr>
        <a:xfrm flipV="1">
          <a:off x="13703300" y="16873734"/>
          <a:ext cx="889000" cy="10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5302</xdr:rowOff>
    </xdr:from>
    <xdr:to>
      <xdr:col>71</xdr:col>
      <xdr:colOff>177800</xdr:colOff>
      <xdr:row>99</xdr:row>
      <xdr:rowOff>9361</xdr:rowOff>
    </xdr:to>
    <xdr:cxnSp macro="">
      <xdr:nvCxnSpPr>
        <xdr:cNvPr id="683" name="直線コネクタ 682"/>
        <xdr:cNvCxnSpPr/>
      </xdr:nvCxnSpPr>
      <xdr:spPr>
        <a:xfrm>
          <a:off x="12814300" y="16978852"/>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64954</xdr:rowOff>
    </xdr:from>
    <xdr:to>
      <xdr:col>85</xdr:col>
      <xdr:colOff>177800</xdr:colOff>
      <xdr:row>98</xdr:row>
      <xdr:rowOff>166554</xdr:rowOff>
    </xdr:to>
    <xdr:sp macro="" textlink="">
      <xdr:nvSpPr>
        <xdr:cNvPr id="693" name="楕円 692"/>
        <xdr:cNvSpPr/>
      </xdr:nvSpPr>
      <xdr:spPr>
        <a:xfrm>
          <a:off x="16268700" y="1686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151331</xdr:rowOff>
    </xdr:from>
    <xdr:ext cx="469744" cy="259045"/>
    <xdr:sp macro="" textlink="">
      <xdr:nvSpPr>
        <xdr:cNvPr id="694" name="積立金該当値テキスト"/>
        <xdr:cNvSpPr txBox="1"/>
      </xdr:nvSpPr>
      <xdr:spPr>
        <a:xfrm>
          <a:off x="16370300" y="167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77166</xdr:rowOff>
    </xdr:from>
    <xdr:to>
      <xdr:col>81</xdr:col>
      <xdr:colOff>101600</xdr:colOff>
      <xdr:row>99</xdr:row>
      <xdr:rowOff>7316</xdr:rowOff>
    </xdr:to>
    <xdr:sp macro="" textlink="">
      <xdr:nvSpPr>
        <xdr:cNvPr id="695" name="楕円 694"/>
        <xdr:cNvSpPr/>
      </xdr:nvSpPr>
      <xdr:spPr>
        <a:xfrm>
          <a:off x="15430500" y="168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169893</xdr:rowOff>
    </xdr:from>
    <xdr:ext cx="469744" cy="259045"/>
    <xdr:sp macro="" textlink="">
      <xdr:nvSpPr>
        <xdr:cNvPr id="696" name="テキスト ボックス 695"/>
        <xdr:cNvSpPr txBox="1"/>
      </xdr:nvSpPr>
      <xdr:spPr>
        <a:xfrm>
          <a:off x="15246428" y="1697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20834</xdr:rowOff>
    </xdr:from>
    <xdr:to>
      <xdr:col>76</xdr:col>
      <xdr:colOff>165100</xdr:colOff>
      <xdr:row>98</xdr:row>
      <xdr:rowOff>122434</xdr:rowOff>
    </xdr:to>
    <xdr:sp macro="" textlink="">
      <xdr:nvSpPr>
        <xdr:cNvPr id="697" name="楕円 696"/>
        <xdr:cNvSpPr/>
      </xdr:nvSpPr>
      <xdr:spPr>
        <a:xfrm>
          <a:off x="14541500" y="168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113561</xdr:rowOff>
    </xdr:from>
    <xdr:ext cx="469744" cy="259045"/>
    <xdr:sp macro="" textlink="">
      <xdr:nvSpPr>
        <xdr:cNvPr id="698" name="テキスト ボックス 697"/>
        <xdr:cNvSpPr txBox="1"/>
      </xdr:nvSpPr>
      <xdr:spPr>
        <a:xfrm>
          <a:off x="14357428" y="1691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130011</xdr:rowOff>
    </xdr:from>
    <xdr:to>
      <xdr:col>72</xdr:col>
      <xdr:colOff>38100</xdr:colOff>
      <xdr:row>99</xdr:row>
      <xdr:rowOff>60161</xdr:rowOff>
    </xdr:to>
    <xdr:sp macro="" textlink="">
      <xdr:nvSpPr>
        <xdr:cNvPr id="699" name="楕円 698"/>
        <xdr:cNvSpPr/>
      </xdr:nvSpPr>
      <xdr:spPr>
        <a:xfrm>
          <a:off x="13652500" y="169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51288</xdr:rowOff>
    </xdr:from>
    <xdr:ext cx="469744" cy="259045"/>
    <xdr:sp macro="" textlink="">
      <xdr:nvSpPr>
        <xdr:cNvPr id="700" name="テキスト ボックス 699"/>
        <xdr:cNvSpPr txBox="1"/>
      </xdr:nvSpPr>
      <xdr:spPr>
        <a:xfrm>
          <a:off x="13468428" y="1702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125952</xdr:rowOff>
    </xdr:from>
    <xdr:to>
      <xdr:col>67</xdr:col>
      <xdr:colOff>101600</xdr:colOff>
      <xdr:row>99</xdr:row>
      <xdr:rowOff>56102</xdr:rowOff>
    </xdr:to>
    <xdr:sp macro="" textlink="">
      <xdr:nvSpPr>
        <xdr:cNvPr id="701" name="楕円 700"/>
        <xdr:cNvSpPr/>
      </xdr:nvSpPr>
      <xdr:spPr>
        <a:xfrm>
          <a:off x="12763500" y="1692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47229</xdr:rowOff>
    </xdr:from>
    <xdr:ext cx="469744" cy="259045"/>
    <xdr:sp macro="" textlink="">
      <xdr:nvSpPr>
        <xdr:cNvPr id="702" name="テキスト ボックス 701"/>
        <xdr:cNvSpPr txBox="1"/>
      </xdr:nvSpPr>
      <xdr:spPr>
        <a:xfrm>
          <a:off x="12579428" y="1702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66874</xdr:rowOff>
    </xdr:from>
    <xdr:to>
      <xdr:col>116</xdr:col>
      <xdr:colOff>63500</xdr:colOff>
      <xdr:row>38</xdr:row>
      <xdr:rowOff>95123</xdr:rowOff>
    </xdr:to>
    <xdr:cxnSp macro="">
      <xdr:nvCxnSpPr>
        <xdr:cNvPr id="733" name="直線コネクタ 732"/>
        <xdr:cNvCxnSpPr/>
      </xdr:nvCxnSpPr>
      <xdr:spPr>
        <a:xfrm flipV="1">
          <a:off x="21323300" y="6581974"/>
          <a:ext cx="8382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95123</xdr:rowOff>
    </xdr:from>
    <xdr:to>
      <xdr:col>111</xdr:col>
      <xdr:colOff>177800</xdr:colOff>
      <xdr:row>38</xdr:row>
      <xdr:rowOff>105900</xdr:rowOff>
    </xdr:to>
    <xdr:cxnSp macro="">
      <xdr:nvCxnSpPr>
        <xdr:cNvPr id="736" name="直線コネクタ 735"/>
        <xdr:cNvCxnSpPr/>
      </xdr:nvCxnSpPr>
      <xdr:spPr>
        <a:xfrm flipV="1">
          <a:off x="20434300" y="6610223"/>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105900</xdr:rowOff>
    </xdr:from>
    <xdr:to>
      <xdr:col>107</xdr:col>
      <xdr:colOff>50800</xdr:colOff>
      <xdr:row>38</xdr:row>
      <xdr:rowOff>114881</xdr:rowOff>
    </xdr:to>
    <xdr:cxnSp macro="">
      <xdr:nvCxnSpPr>
        <xdr:cNvPr id="739" name="直線コネクタ 738"/>
        <xdr:cNvCxnSpPr/>
      </xdr:nvCxnSpPr>
      <xdr:spPr>
        <a:xfrm flipV="1">
          <a:off x="19545300" y="6621000"/>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41" name="テキスト ボックス 740"/>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114881</xdr:rowOff>
    </xdr:from>
    <xdr:to>
      <xdr:col>102</xdr:col>
      <xdr:colOff>114300</xdr:colOff>
      <xdr:row>38</xdr:row>
      <xdr:rowOff>140680</xdr:rowOff>
    </xdr:to>
    <xdr:cxnSp macro="">
      <xdr:nvCxnSpPr>
        <xdr:cNvPr id="742" name="直線コネクタ 741"/>
        <xdr:cNvCxnSpPr/>
      </xdr:nvCxnSpPr>
      <xdr:spPr>
        <a:xfrm flipV="1">
          <a:off x="18656300" y="6629981"/>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166605</xdr:rowOff>
    </xdr:from>
    <xdr:ext cx="378565" cy="259045"/>
    <xdr:sp macro="" textlink="">
      <xdr:nvSpPr>
        <xdr:cNvPr id="744" name="テキスト ボックス 743"/>
        <xdr:cNvSpPr txBox="1"/>
      </xdr:nvSpPr>
      <xdr:spPr>
        <a:xfrm>
          <a:off x="19356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16545</xdr:rowOff>
    </xdr:from>
    <xdr:ext cx="378565" cy="259045"/>
    <xdr:sp macro="" textlink="">
      <xdr:nvSpPr>
        <xdr:cNvPr id="746" name="テキスト ボックス 745"/>
        <xdr:cNvSpPr txBox="1"/>
      </xdr:nvSpPr>
      <xdr:spPr>
        <a:xfrm>
          <a:off x="18467017" y="670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xdr:rowOff>
    </xdr:from>
    <xdr:to>
      <xdr:col>116</xdr:col>
      <xdr:colOff>114300</xdr:colOff>
      <xdr:row>38</xdr:row>
      <xdr:rowOff>117674</xdr:rowOff>
    </xdr:to>
    <xdr:sp macro="" textlink="">
      <xdr:nvSpPr>
        <xdr:cNvPr id="752" name="楕円 751"/>
        <xdr:cNvSpPr/>
      </xdr:nvSpPr>
      <xdr:spPr>
        <a:xfrm>
          <a:off x="22110700" y="653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165951</xdr:rowOff>
    </xdr:from>
    <xdr:ext cx="469744" cy="259045"/>
    <xdr:sp macro="" textlink="">
      <xdr:nvSpPr>
        <xdr:cNvPr id="753" name="投資及び出資金該当値テキスト"/>
        <xdr:cNvSpPr txBox="1"/>
      </xdr:nvSpPr>
      <xdr:spPr>
        <a:xfrm>
          <a:off x="22212300" y="650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44323</xdr:rowOff>
    </xdr:from>
    <xdr:to>
      <xdr:col>112</xdr:col>
      <xdr:colOff>38100</xdr:colOff>
      <xdr:row>38</xdr:row>
      <xdr:rowOff>145923</xdr:rowOff>
    </xdr:to>
    <xdr:sp macro="" textlink="">
      <xdr:nvSpPr>
        <xdr:cNvPr id="754" name="楕円 753"/>
        <xdr:cNvSpPr/>
      </xdr:nvSpPr>
      <xdr:spPr>
        <a:xfrm>
          <a:off x="21272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162450</xdr:rowOff>
    </xdr:from>
    <xdr:ext cx="469744" cy="259045"/>
    <xdr:sp macro="" textlink="">
      <xdr:nvSpPr>
        <xdr:cNvPr id="755" name="テキスト ボックス 754"/>
        <xdr:cNvSpPr txBox="1"/>
      </xdr:nvSpPr>
      <xdr:spPr>
        <a:xfrm>
          <a:off x="21088428" y="633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55100</xdr:rowOff>
    </xdr:from>
    <xdr:to>
      <xdr:col>107</xdr:col>
      <xdr:colOff>101600</xdr:colOff>
      <xdr:row>38</xdr:row>
      <xdr:rowOff>156700</xdr:rowOff>
    </xdr:to>
    <xdr:sp macro="" textlink="">
      <xdr:nvSpPr>
        <xdr:cNvPr id="756" name="楕円 755"/>
        <xdr:cNvSpPr/>
      </xdr:nvSpPr>
      <xdr:spPr>
        <a:xfrm>
          <a:off x="20383500" y="65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1777</xdr:rowOff>
    </xdr:from>
    <xdr:ext cx="469744" cy="259045"/>
    <xdr:sp macro="" textlink="">
      <xdr:nvSpPr>
        <xdr:cNvPr id="757" name="テキスト ボックス 756"/>
        <xdr:cNvSpPr txBox="1"/>
      </xdr:nvSpPr>
      <xdr:spPr>
        <a:xfrm>
          <a:off x="20199428" y="634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64081</xdr:rowOff>
    </xdr:from>
    <xdr:to>
      <xdr:col>102</xdr:col>
      <xdr:colOff>165100</xdr:colOff>
      <xdr:row>38</xdr:row>
      <xdr:rowOff>165681</xdr:rowOff>
    </xdr:to>
    <xdr:sp macro="" textlink="">
      <xdr:nvSpPr>
        <xdr:cNvPr id="758" name="楕円 757"/>
        <xdr:cNvSpPr/>
      </xdr:nvSpPr>
      <xdr:spPr>
        <a:xfrm>
          <a:off x="194945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10758</xdr:rowOff>
    </xdr:from>
    <xdr:ext cx="378565" cy="259045"/>
    <xdr:sp macro="" textlink="">
      <xdr:nvSpPr>
        <xdr:cNvPr id="759" name="テキスト ボックス 758"/>
        <xdr:cNvSpPr txBox="1"/>
      </xdr:nvSpPr>
      <xdr:spPr>
        <a:xfrm>
          <a:off x="19356017" y="635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89880</xdr:rowOff>
    </xdr:from>
    <xdr:to>
      <xdr:col>98</xdr:col>
      <xdr:colOff>38100</xdr:colOff>
      <xdr:row>39</xdr:row>
      <xdr:rowOff>20030</xdr:rowOff>
    </xdr:to>
    <xdr:sp macro="" textlink="">
      <xdr:nvSpPr>
        <xdr:cNvPr id="760" name="楕円 759"/>
        <xdr:cNvSpPr/>
      </xdr:nvSpPr>
      <xdr:spPr>
        <a:xfrm>
          <a:off x="18605500" y="66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36557</xdr:rowOff>
    </xdr:from>
    <xdr:ext cx="378565" cy="259045"/>
    <xdr:sp macro="" textlink="">
      <xdr:nvSpPr>
        <xdr:cNvPr id="761" name="テキスト ボックス 760"/>
        <xdr:cNvSpPr txBox="1"/>
      </xdr:nvSpPr>
      <xdr:spPr>
        <a:xfrm>
          <a:off x="18467017" y="6380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132461</xdr:rowOff>
    </xdr:from>
    <xdr:to>
      <xdr:col>116</xdr:col>
      <xdr:colOff>63500</xdr:colOff>
      <xdr:row>55</xdr:row>
      <xdr:rowOff>137871</xdr:rowOff>
    </xdr:to>
    <xdr:cxnSp macro="">
      <xdr:nvCxnSpPr>
        <xdr:cNvPr id="790" name="直線コネクタ 789"/>
        <xdr:cNvCxnSpPr/>
      </xdr:nvCxnSpPr>
      <xdr:spPr>
        <a:xfrm flipV="1">
          <a:off x="21323300" y="9562211"/>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37876</xdr:rowOff>
    </xdr:from>
    <xdr:ext cx="469744" cy="259045"/>
    <xdr:sp macro="" textlink="">
      <xdr:nvSpPr>
        <xdr:cNvPr id="791" name="貸付金平均値テキスト"/>
        <xdr:cNvSpPr txBox="1"/>
      </xdr:nvSpPr>
      <xdr:spPr>
        <a:xfrm>
          <a:off x="22212300" y="9981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55194</xdr:rowOff>
    </xdr:from>
    <xdr:to>
      <xdr:col>111</xdr:col>
      <xdr:colOff>177800</xdr:colOff>
      <xdr:row>55</xdr:row>
      <xdr:rowOff>137871</xdr:rowOff>
    </xdr:to>
    <xdr:cxnSp macro="">
      <xdr:nvCxnSpPr>
        <xdr:cNvPr id="793" name="直線コネクタ 792"/>
        <xdr:cNvCxnSpPr/>
      </xdr:nvCxnSpPr>
      <xdr:spPr>
        <a:xfrm>
          <a:off x="20434300" y="9484944"/>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165168</xdr:rowOff>
    </xdr:from>
    <xdr:ext cx="469744" cy="259045"/>
    <xdr:sp macro="" textlink="">
      <xdr:nvSpPr>
        <xdr:cNvPr id="795" name="テキスト ボックス 794"/>
        <xdr:cNvSpPr txBox="1"/>
      </xdr:nvSpPr>
      <xdr:spPr>
        <a:xfrm>
          <a:off x="21088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131128</xdr:rowOff>
    </xdr:from>
    <xdr:to>
      <xdr:col>107</xdr:col>
      <xdr:colOff>50800</xdr:colOff>
      <xdr:row>55</xdr:row>
      <xdr:rowOff>55194</xdr:rowOff>
    </xdr:to>
    <xdr:cxnSp macro="">
      <xdr:nvCxnSpPr>
        <xdr:cNvPr id="796" name="直線コネクタ 795"/>
        <xdr:cNvCxnSpPr/>
      </xdr:nvCxnSpPr>
      <xdr:spPr>
        <a:xfrm>
          <a:off x="19545300" y="9389428"/>
          <a:ext cx="889000" cy="9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164978</xdr:rowOff>
    </xdr:from>
    <xdr:ext cx="469744" cy="259045"/>
    <xdr:sp macro="" textlink="">
      <xdr:nvSpPr>
        <xdr:cNvPr id="798" name="テキスト ボックス 797"/>
        <xdr:cNvSpPr txBox="1"/>
      </xdr:nvSpPr>
      <xdr:spPr>
        <a:xfrm>
          <a:off x="20199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131128</xdr:rowOff>
    </xdr:from>
    <xdr:to>
      <xdr:col>102</xdr:col>
      <xdr:colOff>114300</xdr:colOff>
      <xdr:row>55</xdr:row>
      <xdr:rowOff>31382</xdr:rowOff>
    </xdr:to>
    <xdr:cxnSp macro="">
      <xdr:nvCxnSpPr>
        <xdr:cNvPr id="799" name="直線コネクタ 798"/>
        <xdr:cNvCxnSpPr/>
      </xdr:nvCxnSpPr>
      <xdr:spPr>
        <a:xfrm flipV="1">
          <a:off x="18656300" y="9389428"/>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01" name="テキスト ボックス 800"/>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147375</xdr:rowOff>
    </xdr:from>
    <xdr:ext cx="469744" cy="259045"/>
    <xdr:sp macro="" textlink="">
      <xdr:nvSpPr>
        <xdr:cNvPr id="803" name="テキスト ボックス 802"/>
        <xdr:cNvSpPr txBox="1"/>
      </xdr:nvSpPr>
      <xdr:spPr>
        <a:xfrm>
          <a:off x="18421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81661</xdr:rowOff>
    </xdr:from>
    <xdr:to>
      <xdr:col>116</xdr:col>
      <xdr:colOff>114300</xdr:colOff>
      <xdr:row>56</xdr:row>
      <xdr:rowOff>11811</xdr:rowOff>
    </xdr:to>
    <xdr:sp macro="" textlink="">
      <xdr:nvSpPr>
        <xdr:cNvPr id="809" name="楕円 808"/>
        <xdr:cNvSpPr/>
      </xdr:nvSpPr>
      <xdr:spPr>
        <a:xfrm>
          <a:off x="22110700" y="95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104538</xdr:rowOff>
    </xdr:from>
    <xdr:ext cx="534377" cy="259045"/>
    <xdr:sp macro="" textlink="">
      <xdr:nvSpPr>
        <xdr:cNvPr id="810" name="貸付金該当値テキスト"/>
        <xdr:cNvSpPr txBox="1"/>
      </xdr:nvSpPr>
      <xdr:spPr>
        <a:xfrm>
          <a:off x="22212300" y="93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87071</xdr:rowOff>
    </xdr:from>
    <xdr:to>
      <xdr:col>112</xdr:col>
      <xdr:colOff>38100</xdr:colOff>
      <xdr:row>56</xdr:row>
      <xdr:rowOff>17221</xdr:rowOff>
    </xdr:to>
    <xdr:sp macro="" textlink="">
      <xdr:nvSpPr>
        <xdr:cNvPr id="811" name="楕円 810"/>
        <xdr:cNvSpPr/>
      </xdr:nvSpPr>
      <xdr:spPr>
        <a:xfrm>
          <a:off x="21272500" y="95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33748</xdr:rowOff>
    </xdr:from>
    <xdr:ext cx="534377" cy="259045"/>
    <xdr:sp macro="" textlink="">
      <xdr:nvSpPr>
        <xdr:cNvPr id="812" name="テキスト ボックス 811"/>
        <xdr:cNvSpPr txBox="1"/>
      </xdr:nvSpPr>
      <xdr:spPr>
        <a:xfrm>
          <a:off x="21056111" y="929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4394</xdr:rowOff>
    </xdr:from>
    <xdr:to>
      <xdr:col>107</xdr:col>
      <xdr:colOff>101600</xdr:colOff>
      <xdr:row>55</xdr:row>
      <xdr:rowOff>105994</xdr:rowOff>
    </xdr:to>
    <xdr:sp macro="" textlink="">
      <xdr:nvSpPr>
        <xdr:cNvPr id="813" name="楕円 812"/>
        <xdr:cNvSpPr/>
      </xdr:nvSpPr>
      <xdr:spPr>
        <a:xfrm>
          <a:off x="20383500" y="943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122521</xdr:rowOff>
    </xdr:from>
    <xdr:ext cx="534377" cy="259045"/>
    <xdr:sp macro="" textlink="">
      <xdr:nvSpPr>
        <xdr:cNvPr id="814" name="テキスト ボックス 813"/>
        <xdr:cNvSpPr txBox="1"/>
      </xdr:nvSpPr>
      <xdr:spPr>
        <a:xfrm>
          <a:off x="20167111" y="920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80328</xdr:rowOff>
    </xdr:from>
    <xdr:to>
      <xdr:col>102</xdr:col>
      <xdr:colOff>165100</xdr:colOff>
      <xdr:row>55</xdr:row>
      <xdr:rowOff>10478</xdr:rowOff>
    </xdr:to>
    <xdr:sp macro="" textlink="">
      <xdr:nvSpPr>
        <xdr:cNvPr id="815" name="楕円 814"/>
        <xdr:cNvSpPr/>
      </xdr:nvSpPr>
      <xdr:spPr>
        <a:xfrm>
          <a:off x="19494500" y="93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27005</xdr:rowOff>
    </xdr:from>
    <xdr:ext cx="534377" cy="259045"/>
    <xdr:sp macro="" textlink="">
      <xdr:nvSpPr>
        <xdr:cNvPr id="816" name="テキスト ボックス 815"/>
        <xdr:cNvSpPr txBox="1"/>
      </xdr:nvSpPr>
      <xdr:spPr>
        <a:xfrm>
          <a:off x="19278111" y="911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152032</xdr:rowOff>
    </xdr:from>
    <xdr:to>
      <xdr:col>98</xdr:col>
      <xdr:colOff>38100</xdr:colOff>
      <xdr:row>55</xdr:row>
      <xdr:rowOff>82182</xdr:rowOff>
    </xdr:to>
    <xdr:sp macro="" textlink="">
      <xdr:nvSpPr>
        <xdr:cNvPr id="817" name="楕円 816"/>
        <xdr:cNvSpPr/>
      </xdr:nvSpPr>
      <xdr:spPr>
        <a:xfrm>
          <a:off x="18605500" y="94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98709</xdr:rowOff>
    </xdr:from>
    <xdr:ext cx="534377" cy="259045"/>
    <xdr:sp macro="" textlink="">
      <xdr:nvSpPr>
        <xdr:cNvPr id="818" name="テキスト ボックス 817"/>
        <xdr:cNvSpPr txBox="1"/>
      </xdr:nvSpPr>
      <xdr:spPr>
        <a:xfrm>
          <a:off x="18389111" y="91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161569</xdr:rowOff>
    </xdr:from>
    <xdr:to>
      <xdr:col>116</xdr:col>
      <xdr:colOff>63500</xdr:colOff>
      <xdr:row>74</xdr:row>
      <xdr:rowOff>129680</xdr:rowOff>
    </xdr:to>
    <xdr:cxnSp macro="">
      <xdr:nvCxnSpPr>
        <xdr:cNvPr id="848" name="直線コネクタ 847"/>
        <xdr:cNvCxnSpPr/>
      </xdr:nvCxnSpPr>
      <xdr:spPr>
        <a:xfrm>
          <a:off x="21323300" y="12334519"/>
          <a:ext cx="838200" cy="48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161569</xdr:rowOff>
    </xdr:from>
    <xdr:to>
      <xdr:col>111</xdr:col>
      <xdr:colOff>177800</xdr:colOff>
      <xdr:row>72</xdr:row>
      <xdr:rowOff>36982</xdr:rowOff>
    </xdr:to>
    <xdr:cxnSp macro="">
      <xdr:nvCxnSpPr>
        <xdr:cNvPr id="851" name="直線コネクタ 850"/>
        <xdr:cNvCxnSpPr/>
      </xdr:nvCxnSpPr>
      <xdr:spPr>
        <a:xfrm flipV="1">
          <a:off x="20434300" y="12334519"/>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36982</xdr:rowOff>
    </xdr:from>
    <xdr:to>
      <xdr:col>107</xdr:col>
      <xdr:colOff>50800</xdr:colOff>
      <xdr:row>72</xdr:row>
      <xdr:rowOff>84989</xdr:rowOff>
    </xdr:to>
    <xdr:cxnSp macro="">
      <xdr:nvCxnSpPr>
        <xdr:cNvPr id="854" name="直線コネクタ 853"/>
        <xdr:cNvCxnSpPr/>
      </xdr:nvCxnSpPr>
      <xdr:spPr>
        <a:xfrm flipV="1">
          <a:off x="19545300" y="12381382"/>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84989</xdr:rowOff>
    </xdr:from>
    <xdr:to>
      <xdr:col>102</xdr:col>
      <xdr:colOff>114300</xdr:colOff>
      <xdr:row>72</xdr:row>
      <xdr:rowOff>112573</xdr:rowOff>
    </xdr:to>
    <xdr:cxnSp macro="">
      <xdr:nvCxnSpPr>
        <xdr:cNvPr id="857" name="直線コネクタ 856"/>
        <xdr:cNvCxnSpPr/>
      </xdr:nvCxnSpPr>
      <xdr:spPr>
        <a:xfrm flipV="1">
          <a:off x="18656300" y="12429389"/>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78880</xdr:rowOff>
    </xdr:from>
    <xdr:to>
      <xdr:col>116</xdr:col>
      <xdr:colOff>114300</xdr:colOff>
      <xdr:row>75</xdr:row>
      <xdr:rowOff>9030</xdr:rowOff>
    </xdr:to>
    <xdr:sp macro="" textlink="">
      <xdr:nvSpPr>
        <xdr:cNvPr id="867" name="楕円 866"/>
        <xdr:cNvSpPr/>
      </xdr:nvSpPr>
      <xdr:spPr>
        <a:xfrm>
          <a:off x="22110700" y="127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101757</xdr:rowOff>
    </xdr:from>
    <xdr:ext cx="534377" cy="259045"/>
    <xdr:sp macro="" textlink="">
      <xdr:nvSpPr>
        <xdr:cNvPr id="868" name="繰出金該当値テキスト"/>
        <xdr:cNvSpPr txBox="1"/>
      </xdr:nvSpPr>
      <xdr:spPr>
        <a:xfrm>
          <a:off x="22212300" y="126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110769</xdr:rowOff>
    </xdr:from>
    <xdr:to>
      <xdr:col>112</xdr:col>
      <xdr:colOff>38100</xdr:colOff>
      <xdr:row>72</xdr:row>
      <xdr:rowOff>40919</xdr:rowOff>
    </xdr:to>
    <xdr:sp macro="" textlink="">
      <xdr:nvSpPr>
        <xdr:cNvPr id="869" name="楕円 868"/>
        <xdr:cNvSpPr/>
      </xdr:nvSpPr>
      <xdr:spPr>
        <a:xfrm>
          <a:off x="21272500" y="122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57446</xdr:rowOff>
    </xdr:from>
    <xdr:ext cx="534377" cy="259045"/>
    <xdr:sp macro="" textlink="">
      <xdr:nvSpPr>
        <xdr:cNvPr id="870" name="テキスト ボックス 869"/>
        <xdr:cNvSpPr txBox="1"/>
      </xdr:nvSpPr>
      <xdr:spPr>
        <a:xfrm>
          <a:off x="21056111" y="120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157632</xdr:rowOff>
    </xdr:from>
    <xdr:to>
      <xdr:col>107</xdr:col>
      <xdr:colOff>101600</xdr:colOff>
      <xdr:row>72</xdr:row>
      <xdr:rowOff>87782</xdr:rowOff>
    </xdr:to>
    <xdr:sp macro="" textlink="">
      <xdr:nvSpPr>
        <xdr:cNvPr id="871" name="楕円 870"/>
        <xdr:cNvSpPr/>
      </xdr:nvSpPr>
      <xdr:spPr>
        <a:xfrm>
          <a:off x="20383500" y="1233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104309</xdr:rowOff>
    </xdr:from>
    <xdr:ext cx="534377" cy="259045"/>
    <xdr:sp macro="" textlink="">
      <xdr:nvSpPr>
        <xdr:cNvPr id="872" name="テキスト ボックス 871"/>
        <xdr:cNvSpPr txBox="1"/>
      </xdr:nvSpPr>
      <xdr:spPr>
        <a:xfrm>
          <a:off x="20167111" y="121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34189</xdr:rowOff>
    </xdr:from>
    <xdr:to>
      <xdr:col>102</xdr:col>
      <xdr:colOff>165100</xdr:colOff>
      <xdr:row>72</xdr:row>
      <xdr:rowOff>135789</xdr:rowOff>
    </xdr:to>
    <xdr:sp macro="" textlink="">
      <xdr:nvSpPr>
        <xdr:cNvPr id="873" name="楕円 872"/>
        <xdr:cNvSpPr/>
      </xdr:nvSpPr>
      <xdr:spPr>
        <a:xfrm>
          <a:off x="19494500" y="1237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152316</xdr:rowOff>
    </xdr:from>
    <xdr:ext cx="534377" cy="259045"/>
    <xdr:sp macro="" textlink="">
      <xdr:nvSpPr>
        <xdr:cNvPr id="874" name="テキスト ボックス 873"/>
        <xdr:cNvSpPr txBox="1"/>
      </xdr:nvSpPr>
      <xdr:spPr>
        <a:xfrm>
          <a:off x="19278111" y="1215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61773</xdr:rowOff>
    </xdr:from>
    <xdr:to>
      <xdr:col>98</xdr:col>
      <xdr:colOff>38100</xdr:colOff>
      <xdr:row>72</xdr:row>
      <xdr:rowOff>163373</xdr:rowOff>
    </xdr:to>
    <xdr:sp macro="" textlink="">
      <xdr:nvSpPr>
        <xdr:cNvPr id="875" name="楕円 874"/>
        <xdr:cNvSpPr/>
      </xdr:nvSpPr>
      <xdr:spPr>
        <a:xfrm>
          <a:off x="18605500" y="1240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8450</xdr:rowOff>
    </xdr:from>
    <xdr:ext cx="534377" cy="259045"/>
    <xdr:sp macro="" textlink="">
      <xdr:nvSpPr>
        <xdr:cNvPr id="876" name="テキスト ボックス 875"/>
        <xdr:cNvSpPr txBox="1"/>
      </xdr:nvSpPr>
      <xdr:spPr>
        <a:xfrm>
          <a:off x="18389111" y="121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歳出決算総額は、市民一人当たり</a:t>
          </a:r>
          <a:r>
            <a:rPr kumimoji="1" lang="en-US" altLang="ja-JP" sz="1200">
              <a:latin typeface="ＭＳ Ｐゴシック" panose="020B0600070205080204" pitchFamily="50" charset="-128"/>
              <a:ea typeface="ＭＳ Ｐゴシック" panose="020B0600070205080204" pitchFamily="50" charset="-128"/>
            </a:rPr>
            <a:t>639,249</a:t>
          </a:r>
          <a:r>
            <a:rPr kumimoji="1" lang="ja-JP" altLang="en-US" sz="1200">
              <a:latin typeface="ＭＳ Ｐゴシック" panose="020B0600070205080204" pitchFamily="50" charset="-128"/>
              <a:ea typeface="ＭＳ Ｐゴシック" panose="020B0600070205080204" pitchFamily="50" charset="-128"/>
            </a:rPr>
            <a:t>円となっている。主な構成項目である人件費は、市民一人当たり</a:t>
          </a:r>
          <a:r>
            <a:rPr kumimoji="1" lang="en-US" altLang="ja-JP" sz="1200">
              <a:latin typeface="ＭＳ Ｐゴシック" panose="020B0600070205080204" pitchFamily="50" charset="-128"/>
              <a:ea typeface="ＭＳ Ｐゴシック" panose="020B0600070205080204" pitchFamily="50" charset="-128"/>
            </a:rPr>
            <a:t>101,682</a:t>
          </a:r>
          <a:r>
            <a:rPr kumimoji="1" lang="ja-JP" altLang="en-US" sz="1200">
              <a:latin typeface="ＭＳ Ｐゴシック" panose="020B0600070205080204" pitchFamily="50" charset="-128"/>
              <a:ea typeface="ＭＳ Ｐゴシック" panose="020B0600070205080204" pitchFamily="50" charset="-128"/>
            </a:rPr>
            <a:t>円となっており、類似団体や県内市町の平均を大きく上回っている。これは、広範囲な市域の行政サービスを維持していくため、地域の行政拠点施設として地区センター方式を採用し、さらに消防防災体制も分散型としていることから、類似団体に比べ職員数が多くなっていることによる。しかし、当市の著しい人口減少や厳しい財政状況に鑑みれば、効率的で効果的な行政経営に取り組まなければならない状況にあり、そのため、令和２年４月時点で、</a:t>
          </a:r>
          <a:r>
            <a:rPr kumimoji="1" lang="ja-JP" altLang="en-US" sz="1200">
              <a:solidFill>
                <a:schemeClr val="tx1"/>
              </a:solidFill>
              <a:latin typeface="ＭＳ Ｐゴシック" panose="020B0600070205080204" pitchFamily="50" charset="-128"/>
              <a:ea typeface="ＭＳ Ｐゴシック" panose="020B0600070205080204" pitchFamily="50" charset="-128"/>
            </a:rPr>
            <a:t>平成１８年４月に比べ３２３人（</a:t>
          </a:r>
          <a:r>
            <a:rPr kumimoji="1" lang="ja-JP" altLang="en-US" sz="1200">
              <a:latin typeface="ＭＳ Ｐゴシック" panose="020B0600070205080204" pitchFamily="50" charset="-128"/>
              <a:ea typeface="ＭＳ Ｐゴシック" panose="020B0600070205080204" pitchFamily="50" charset="-128"/>
            </a:rPr>
            <a:t>普通会計）の職員を削減した。今後も、行政サービスの維持向上に努めながら、職員定員適正化計画に基づき、退職者補充率の抑制などにより、職員数の削減を行うとともに、効率的な行政組織体制や事務合理化による時間外勤務の抑制により、時間外勤務手当の削減に努めていく。また、物件費は市民一人当たり８１，９９２円、公債費も市民一人当たり７３，７４４円と類似団体や県内市町の平均を大きく上回っており、コストがかなり高い状況となっている。これは、国際観光都市である当市が有する数多くの観光施設の維持管理や指定管理に要する経費が多いことや、これまでに合併特例債や過疎債などの活用して庁舎整備事業や観光施設整備事業等を実施してきたために増加したものである。今後は、中長期の財政見通しに基づき、後年度の負担を考慮しながら、事業の緊急度や市民ニーズを的確に捉えて事業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80,168
79,114
1,449.83
52,317,233
51,247,288
873,303
25,103,880
58,889,311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168961</xdr:rowOff>
    </xdr:from>
    <xdr:to>
      <xdr:col>24</xdr:col>
      <xdr:colOff>63500</xdr:colOff>
      <xdr:row>35</xdr:row>
      <xdr:rowOff>16256</xdr:rowOff>
    </xdr:to>
    <xdr:cxnSp macro="">
      <xdr:nvCxnSpPr>
        <xdr:cNvPr id="59" name="直線コネクタ 58"/>
        <xdr:cNvCxnSpPr/>
      </xdr:nvCxnSpPr>
      <xdr:spPr>
        <a:xfrm>
          <a:off x="3797300" y="5998261"/>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168961</xdr:rowOff>
    </xdr:from>
    <xdr:to>
      <xdr:col>19</xdr:col>
      <xdr:colOff>177800</xdr:colOff>
      <xdr:row>34</xdr:row>
      <xdr:rowOff>169875</xdr:rowOff>
    </xdr:to>
    <xdr:cxnSp macro="">
      <xdr:nvCxnSpPr>
        <xdr:cNvPr id="62" name="直線コネクタ 61"/>
        <xdr:cNvCxnSpPr/>
      </xdr:nvCxnSpPr>
      <xdr:spPr>
        <a:xfrm flipV="1">
          <a:off x="2908300" y="599826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12141</xdr:rowOff>
    </xdr:from>
    <xdr:to>
      <xdr:col>15</xdr:col>
      <xdr:colOff>50800</xdr:colOff>
      <xdr:row>34</xdr:row>
      <xdr:rowOff>169875</xdr:rowOff>
    </xdr:to>
    <xdr:cxnSp macro="">
      <xdr:nvCxnSpPr>
        <xdr:cNvPr id="65" name="直線コネクタ 64"/>
        <xdr:cNvCxnSpPr/>
      </xdr:nvCxnSpPr>
      <xdr:spPr>
        <a:xfrm>
          <a:off x="2019300" y="5841441"/>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12141</xdr:rowOff>
    </xdr:from>
    <xdr:to>
      <xdr:col>10</xdr:col>
      <xdr:colOff>114300</xdr:colOff>
      <xdr:row>34</xdr:row>
      <xdr:rowOff>46431</xdr:rowOff>
    </xdr:to>
    <xdr:cxnSp macro="">
      <xdr:nvCxnSpPr>
        <xdr:cNvPr id="68" name="直線コネクタ 67"/>
        <xdr:cNvCxnSpPr/>
      </xdr:nvCxnSpPr>
      <xdr:spPr>
        <a:xfrm flipV="1">
          <a:off x="1130300" y="58414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136906</xdr:rowOff>
    </xdr:from>
    <xdr:to>
      <xdr:col>24</xdr:col>
      <xdr:colOff>114300</xdr:colOff>
      <xdr:row>35</xdr:row>
      <xdr:rowOff>67056</xdr:rowOff>
    </xdr:to>
    <xdr:sp macro="" textlink="">
      <xdr:nvSpPr>
        <xdr:cNvPr id="78" name="楕円 77"/>
        <xdr:cNvSpPr/>
      </xdr:nvSpPr>
      <xdr:spPr>
        <a:xfrm>
          <a:off x="45847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159783</xdr:rowOff>
    </xdr:from>
    <xdr:ext cx="469744" cy="259045"/>
    <xdr:sp macro="" textlink="">
      <xdr:nvSpPr>
        <xdr:cNvPr id="79" name="議会費該当値テキスト"/>
        <xdr:cNvSpPr txBox="1"/>
      </xdr:nvSpPr>
      <xdr:spPr>
        <a:xfrm>
          <a:off x="4686300" y="581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118161</xdr:rowOff>
    </xdr:from>
    <xdr:to>
      <xdr:col>20</xdr:col>
      <xdr:colOff>38100</xdr:colOff>
      <xdr:row>35</xdr:row>
      <xdr:rowOff>48311</xdr:rowOff>
    </xdr:to>
    <xdr:sp macro="" textlink="">
      <xdr:nvSpPr>
        <xdr:cNvPr id="80" name="楕円 79"/>
        <xdr:cNvSpPr/>
      </xdr:nvSpPr>
      <xdr:spPr>
        <a:xfrm>
          <a:off x="3746500" y="59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64838</xdr:rowOff>
    </xdr:from>
    <xdr:ext cx="469744" cy="259045"/>
    <xdr:sp macro="" textlink="">
      <xdr:nvSpPr>
        <xdr:cNvPr id="81" name="テキスト ボックス 80"/>
        <xdr:cNvSpPr txBox="1"/>
      </xdr:nvSpPr>
      <xdr:spPr>
        <a:xfrm>
          <a:off x="3562428" y="572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119075</xdr:rowOff>
    </xdr:from>
    <xdr:to>
      <xdr:col>15</xdr:col>
      <xdr:colOff>101600</xdr:colOff>
      <xdr:row>35</xdr:row>
      <xdr:rowOff>49225</xdr:rowOff>
    </xdr:to>
    <xdr:sp macro="" textlink="">
      <xdr:nvSpPr>
        <xdr:cNvPr id="82" name="楕円 81"/>
        <xdr:cNvSpPr/>
      </xdr:nvSpPr>
      <xdr:spPr>
        <a:xfrm>
          <a:off x="2857500" y="59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65752</xdr:rowOff>
    </xdr:from>
    <xdr:ext cx="469744" cy="259045"/>
    <xdr:sp macro="" textlink="">
      <xdr:nvSpPr>
        <xdr:cNvPr id="83" name="テキスト ボックス 82"/>
        <xdr:cNvSpPr txBox="1"/>
      </xdr:nvSpPr>
      <xdr:spPr>
        <a:xfrm>
          <a:off x="2673428" y="572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132791</xdr:rowOff>
    </xdr:from>
    <xdr:to>
      <xdr:col>10</xdr:col>
      <xdr:colOff>165100</xdr:colOff>
      <xdr:row>34</xdr:row>
      <xdr:rowOff>62941</xdr:rowOff>
    </xdr:to>
    <xdr:sp macro="" textlink="">
      <xdr:nvSpPr>
        <xdr:cNvPr id="84" name="楕円 83"/>
        <xdr:cNvSpPr/>
      </xdr:nvSpPr>
      <xdr:spPr>
        <a:xfrm>
          <a:off x="1968500" y="57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79468</xdr:rowOff>
    </xdr:from>
    <xdr:ext cx="469744" cy="259045"/>
    <xdr:sp macro="" textlink="">
      <xdr:nvSpPr>
        <xdr:cNvPr id="85" name="テキスト ボックス 84"/>
        <xdr:cNvSpPr txBox="1"/>
      </xdr:nvSpPr>
      <xdr:spPr>
        <a:xfrm>
          <a:off x="1784428" y="556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167081</xdr:rowOff>
    </xdr:from>
    <xdr:to>
      <xdr:col>6</xdr:col>
      <xdr:colOff>38100</xdr:colOff>
      <xdr:row>34</xdr:row>
      <xdr:rowOff>97231</xdr:rowOff>
    </xdr:to>
    <xdr:sp macro="" textlink="">
      <xdr:nvSpPr>
        <xdr:cNvPr id="86" name="楕円 85"/>
        <xdr:cNvSpPr/>
      </xdr:nvSpPr>
      <xdr:spPr>
        <a:xfrm>
          <a:off x="1079500" y="5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113758</xdr:rowOff>
    </xdr:from>
    <xdr:ext cx="469744" cy="259045"/>
    <xdr:sp macro="" textlink="">
      <xdr:nvSpPr>
        <xdr:cNvPr id="87" name="テキスト ボックス 86"/>
        <xdr:cNvSpPr txBox="1"/>
      </xdr:nvSpPr>
      <xdr:spPr>
        <a:xfrm>
          <a:off x="895428" y="56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27244</xdr:rowOff>
    </xdr:from>
    <xdr:to>
      <xdr:col>24</xdr:col>
      <xdr:colOff>63500</xdr:colOff>
      <xdr:row>58</xdr:row>
      <xdr:rowOff>27618</xdr:rowOff>
    </xdr:to>
    <xdr:cxnSp macro="">
      <xdr:nvCxnSpPr>
        <xdr:cNvPr id="117" name="直線コネクタ 116"/>
        <xdr:cNvCxnSpPr/>
      </xdr:nvCxnSpPr>
      <xdr:spPr>
        <a:xfrm flipV="1">
          <a:off x="3797300" y="9285544"/>
          <a:ext cx="838200" cy="68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80051</xdr:rowOff>
    </xdr:from>
    <xdr:to>
      <xdr:col>19</xdr:col>
      <xdr:colOff>177800</xdr:colOff>
      <xdr:row>58</xdr:row>
      <xdr:rowOff>27618</xdr:rowOff>
    </xdr:to>
    <xdr:cxnSp macro="">
      <xdr:nvCxnSpPr>
        <xdr:cNvPr id="120" name="直線コネクタ 119"/>
        <xdr:cNvCxnSpPr/>
      </xdr:nvCxnSpPr>
      <xdr:spPr>
        <a:xfrm>
          <a:off x="2908300" y="9681251"/>
          <a:ext cx="889000" cy="29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80051</xdr:rowOff>
    </xdr:from>
    <xdr:to>
      <xdr:col>15</xdr:col>
      <xdr:colOff>50800</xdr:colOff>
      <xdr:row>57</xdr:row>
      <xdr:rowOff>65611</xdr:rowOff>
    </xdr:to>
    <xdr:cxnSp macro="">
      <xdr:nvCxnSpPr>
        <xdr:cNvPr id="123" name="直線コネクタ 122"/>
        <xdr:cNvCxnSpPr/>
      </xdr:nvCxnSpPr>
      <xdr:spPr>
        <a:xfrm flipV="1">
          <a:off x="2019300" y="9681251"/>
          <a:ext cx="889000" cy="15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65611</xdr:rowOff>
    </xdr:from>
    <xdr:to>
      <xdr:col>10</xdr:col>
      <xdr:colOff>114300</xdr:colOff>
      <xdr:row>58</xdr:row>
      <xdr:rowOff>101829</xdr:rowOff>
    </xdr:to>
    <xdr:cxnSp macro="">
      <xdr:nvCxnSpPr>
        <xdr:cNvPr id="126" name="直線コネクタ 125"/>
        <xdr:cNvCxnSpPr/>
      </xdr:nvCxnSpPr>
      <xdr:spPr>
        <a:xfrm flipV="1">
          <a:off x="1130300" y="9838261"/>
          <a:ext cx="889000" cy="20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147894</xdr:rowOff>
    </xdr:from>
    <xdr:to>
      <xdr:col>24</xdr:col>
      <xdr:colOff>114300</xdr:colOff>
      <xdr:row>54</xdr:row>
      <xdr:rowOff>78044</xdr:rowOff>
    </xdr:to>
    <xdr:sp macro="" textlink="">
      <xdr:nvSpPr>
        <xdr:cNvPr id="136" name="楕円 135"/>
        <xdr:cNvSpPr/>
      </xdr:nvSpPr>
      <xdr:spPr>
        <a:xfrm>
          <a:off x="4584700" y="923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170771</xdr:rowOff>
    </xdr:from>
    <xdr:ext cx="599010" cy="259045"/>
    <xdr:sp macro="" textlink="">
      <xdr:nvSpPr>
        <xdr:cNvPr id="137" name="総務費該当値テキスト"/>
        <xdr:cNvSpPr txBox="1"/>
      </xdr:nvSpPr>
      <xdr:spPr>
        <a:xfrm>
          <a:off x="4686300" y="908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148268</xdr:rowOff>
    </xdr:from>
    <xdr:to>
      <xdr:col>20</xdr:col>
      <xdr:colOff>38100</xdr:colOff>
      <xdr:row>58</xdr:row>
      <xdr:rowOff>78418</xdr:rowOff>
    </xdr:to>
    <xdr:sp macro="" textlink="">
      <xdr:nvSpPr>
        <xdr:cNvPr id="138" name="楕円 137"/>
        <xdr:cNvSpPr/>
      </xdr:nvSpPr>
      <xdr:spPr>
        <a:xfrm>
          <a:off x="3746500" y="992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94945</xdr:rowOff>
    </xdr:from>
    <xdr:ext cx="534377" cy="259045"/>
    <xdr:sp macro="" textlink="">
      <xdr:nvSpPr>
        <xdr:cNvPr id="139" name="テキスト ボックス 138"/>
        <xdr:cNvSpPr txBox="1"/>
      </xdr:nvSpPr>
      <xdr:spPr>
        <a:xfrm>
          <a:off x="3530111" y="969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29251</xdr:rowOff>
    </xdr:from>
    <xdr:to>
      <xdr:col>15</xdr:col>
      <xdr:colOff>101600</xdr:colOff>
      <xdr:row>56</xdr:row>
      <xdr:rowOff>130851</xdr:rowOff>
    </xdr:to>
    <xdr:sp macro="" textlink="">
      <xdr:nvSpPr>
        <xdr:cNvPr id="140" name="楕円 139"/>
        <xdr:cNvSpPr/>
      </xdr:nvSpPr>
      <xdr:spPr>
        <a:xfrm>
          <a:off x="2857500" y="963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147378</xdr:rowOff>
    </xdr:from>
    <xdr:ext cx="599010" cy="259045"/>
    <xdr:sp macro="" textlink="">
      <xdr:nvSpPr>
        <xdr:cNvPr id="141" name="テキスト ボックス 140"/>
        <xdr:cNvSpPr txBox="1"/>
      </xdr:nvSpPr>
      <xdr:spPr>
        <a:xfrm>
          <a:off x="2608795" y="940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14811</xdr:rowOff>
    </xdr:from>
    <xdr:to>
      <xdr:col>10</xdr:col>
      <xdr:colOff>165100</xdr:colOff>
      <xdr:row>57</xdr:row>
      <xdr:rowOff>116411</xdr:rowOff>
    </xdr:to>
    <xdr:sp macro="" textlink="">
      <xdr:nvSpPr>
        <xdr:cNvPr id="142" name="楕円 141"/>
        <xdr:cNvSpPr/>
      </xdr:nvSpPr>
      <xdr:spPr>
        <a:xfrm>
          <a:off x="1968500" y="978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132938</xdr:rowOff>
    </xdr:from>
    <xdr:ext cx="534377" cy="259045"/>
    <xdr:sp macro="" textlink="">
      <xdr:nvSpPr>
        <xdr:cNvPr id="143" name="テキスト ボックス 142"/>
        <xdr:cNvSpPr txBox="1"/>
      </xdr:nvSpPr>
      <xdr:spPr>
        <a:xfrm>
          <a:off x="1752111" y="956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51029</xdr:rowOff>
    </xdr:from>
    <xdr:to>
      <xdr:col>6</xdr:col>
      <xdr:colOff>38100</xdr:colOff>
      <xdr:row>58</xdr:row>
      <xdr:rowOff>152629</xdr:rowOff>
    </xdr:to>
    <xdr:sp macro="" textlink="">
      <xdr:nvSpPr>
        <xdr:cNvPr id="144" name="楕円 143"/>
        <xdr:cNvSpPr/>
      </xdr:nvSpPr>
      <xdr:spPr>
        <a:xfrm>
          <a:off x="1079500" y="99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169156</xdr:rowOff>
    </xdr:from>
    <xdr:ext cx="534377" cy="259045"/>
    <xdr:sp macro="" textlink="">
      <xdr:nvSpPr>
        <xdr:cNvPr id="145" name="テキスト ボックス 144"/>
        <xdr:cNvSpPr txBox="1"/>
      </xdr:nvSpPr>
      <xdr:spPr>
        <a:xfrm>
          <a:off x="863111" y="977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55096</xdr:rowOff>
    </xdr:from>
    <xdr:to>
      <xdr:col>24</xdr:col>
      <xdr:colOff>63500</xdr:colOff>
      <xdr:row>75</xdr:row>
      <xdr:rowOff>123818</xdr:rowOff>
    </xdr:to>
    <xdr:cxnSp macro="">
      <xdr:nvCxnSpPr>
        <xdr:cNvPr id="177" name="直線コネクタ 176"/>
        <xdr:cNvCxnSpPr/>
      </xdr:nvCxnSpPr>
      <xdr:spPr>
        <a:xfrm flipV="1">
          <a:off x="3797300" y="12913846"/>
          <a:ext cx="838200" cy="6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97300</xdr:rowOff>
    </xdr:from>
    <xdr:to>
      <xdr:col>19</xdr:col>
      <xdr:colOff>177800</xdr:colOff>
      <xdr:row>75</xdr:row>
      <xdr:rowOff>123818</xdr:rowOff>
    </xdr:to>
    <xdr:cxnSp macro="">
      <xdr:nvCxnSpPr>
        <xdr:cNvPr id="180" name="直線コネクタ 179"/>
        <xdr:cNvCxnSpPr/>
      </xdr:nvCxnSpPr>
      <xdr:spPr>
        <a:xfrm>
          <a:off x="2908300" y="12956050"/>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72285</xdr:rowOff>
    </xdr:from>
    <xdr:to>
      <xdr:col>15</xdr:col>
      <xdr:colOff>50800</xdr:colOff>
      <xdr:row>75</xdr:row>
      <xdr:rowOff>97300</xdr:rowOff>
    </xdr:to>
    <xdr:cxnSp macro="">
      <xdr:nvCxnSpPr>
        <xdr:cNvPr id="183" name="直線コネクタ 182"/>
        <xdr:cNvCxnSpPr/>
      </xdr:nvCxnSpPr>
      <xdr:spPr>
        <a:xfrm>
          <a:off x="2019300" y="12931035"/>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5" name="テキスト ボックス 184"/>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72285</xdr:rowOff>
    </xdr:from>
    <xdr:to>
      <xdr:col>10</xdr:col>
      <xdr:colOff>114300</xdr:colOff>
      <xdr:row>76</xdr:row>
      <xdr:rowOff>2463</xdr:rowOff>
    </xdr:to>
    <xdr:cxnSp macro="">
      <xdr:nvCxnSpPr>
        <xdr:cNvPr id="186" name="直線コネクタ 185"/>
        <xdr:cNvCxnSpPr/>
      </xdr:nvCxnSpPr>
      <xdr:spPr>
        <a:xfrm flipV="1">
          <a:off x="1130300" y="12931035"/>
          <a:ext cx="889000" cy="10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8" name="テキスト ボックス 187"/>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0" name="テキスト ボックス 189"/>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4296</xdr:rowOff>
    </xdr:from>
    <xdr:to>
      <xdr:col>24</xdr:col>
      <xdr:colOff>114300</xdr:colOff>
      <xdr:row>75</xdr:row>
      <xdr:rowOff>105896</xdr:rowOff>
    </xdr:to>
    <xdr:sp macro="" textlink="">
      <xdr:nvSpPr>
        <xdr:cNvPr id="196" name="楕円 195"/>
        <xdr:cNvSpPr/>
      </xdr:nvSpPr>
      <xdr:spPr>
        <a:xfrm>
          <a:off x="4584700" y="1286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154173</xdr:rowOff>
    </xdr:from>
    <xdr:ext cx="599010" cy="259045"/>
    <xdr:sp macro="" textlink="">
      <xdr:nvSpPr>
        <xdr:cNvPr id="197" name="民生費該当値テキスト"/>
        <xdr:cNvSpPr txBox="1"/>
      </xdr:nvSpPr>
      <xdr:spPr>
        <a:xfrm>
          <a:off x="4686300" y="1284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73018</xdr:rowOff>
    </xdr:from>
    <xdr:to>
      <xdr:col>20</xdr:col>
      <xdr:colOff>38100</xdr:colOff>
      <xdr:row>76</xdr:row>
      <xdr:rowOff>3169</xdr:rowOff>
    </xdr:to>
    <xdr:sp macro="" textlink="">
      <xdr:nvSpPr>
        <xdr:cNvPr id="198" name="楕円 197"/>
        <xdr:cNvSpPr/>
      </xdr:nvSpPr>
      <xdr:spPr>
        <a:xfrm>
          <a:off x="3746500" y="129317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165744</xdr:rowOff>
    </xdr:from>
    <xdr:ext cx="599010" cy="259045"/>
    <xdr:sp macro="" textlink="">
      <xdr:nvSpPr>
        <xdr:cNvPr id="199" name="テキスト ボックス 198"/>
        <xdr:cNvSpPr txBox="1"/>
      </xdr:nvSpPr>
      <xdr:spPr>
        <a:xfrm>
          <a:off x="3497795" y="1302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46500</xdr:rowOff>
    </xdr:from>
    <xdr:to>
      <xdr:col>15</xdr:col>
      <xdr:colOff>101600</xdr:colOff>
      <xdr:row>75</xdr:row>
      <xdr:rowOff>148099</xdr:rowOff>
    </xdr:to>
    <xdr:sp macro="" textlink="">
      <xdr:nvSpPr>
        <xdr:cNvPr id="200" name="楕円 199"/>
        <xdr:cNvSpPr/>
      </xdr:nvSpPr>
      <xdr:spPr>
        <a:xfrm>
          <a:off x="2857500" y="12905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164627</xdr:rowOff>
    </xdr:from>
    <xdr:ext cx="599010" cy="259045"/>
    <xdr:sp macro="" textlink="">
      <xdr:nvSpPr>
        <xdr:cNvPr id="201" name="テキスト ボックス 200"/>
        <xdr:cNvSpPr txBox="1"/>
      </xdr:nvSpPr>
      <xdr:spPr>
        <a:xfrm>
          <a:off x="2608795" y="1268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21485</xdr:rowOff>
    </xdr:from>
    <xdr:to>
      <xdr:col>10</xdr:col>
      <xdr:colOff>165100</xdr:colOff>
      <xdr:row>75</xdr:row>
      <xdr:rowOff>123085</xdr:rowOff>
    </xdr:to>
    <xdr:sp macro="" textlink="">
      <xdr:nvSpPr>
        <xdr:cNvPr id="202" name="楕円 201"/>
        <xdr:cNvSpPr/>
      </xdr:nvSpPr>
      <xdr:spPr>
        <a:xfrm>
          <a:off x="1968500" y="128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139612</xdr:rowOff>
    </xdr:from>
    <xdr:ext cx="599010" cy="259045"/>
    <xdr:sp macro="" textlink="">
      <xdr:nvSpPr>
        <xdr:cNvPr id="203" name="テキスト ボックス 202"/>
        <xdr:cNvSpPr txBox="1"/>
      </xdr:nvSpPr>
      <xdr:spPr>
        <a:xfrm>
          <a:off x="1719795" y="1265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123113</xdr:rowOff>
    </xdr:from>
    <xdr:to>
      <xdr:col>6</xdr:col>
      <xdr:colOff>38100</xdr:colOff>
      <xdr:row>76</xdr:row>
      <xdr:rowOff>53263</xdr:rowOff>
    </xdr:to>
    <xdr:sp macro="" textlink="">
      <xdr:nvSpPr>
        <xdr:cNvPr id="204" name="楕円 203"/>
        <xdr:cNvSpPr/>
      </xdr:nvSpPr>
      <xdr:spPr>
        <a:xfrm>
          <a:off x="1079500" y="1298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69790</xdr:rowOff>
    </xdr:from>
    <xdr:ext cx="599010" cy="259045"/>
    <xdr:sp macro="" textlink="">
      <xdr:nvSpPr>
        <xdr:cNvPr id="205" name="テキスト ボックス 204"/>
        <xdr:cNvSpPr txBox="1"/>
      </xdr:nvSpPr>
      <xdr:spPr>
        <a:xfrm>
          <a:off x="830795" y="1275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134214</xdr:rowOff>
    </xdr:from>
    <xdr:to>
      <xdr:col>24</xdr:col>
      <xdr:colOff>63500</xdr:colOff>
      <xdr:row>96</xdr:row>
      <xdr:rowOff>11367</xdr:rowOff>
    </xdr:to>
    <xdr:cxnSp macro="">
      <xdr:nvCxnSpPr>
        <xdr:cNvPr id="234" name="直線コネクタ 233"/>
        <xdr:cNvCxnSpPr/>
      </xdr:nvCxnSpPr>
      <xdr:spPr>
        <a:xfrm>
          <a:off x="3797300" y="16421964"/>
          <a:ext cx="838200" cy="4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5" name="衛生費平均値テキスト"/>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134214</xdr:rowOff>
    </xdr:from>
    <xdr:to>
      <xdr:col>19</xdr:col>
      <xdr:colOff>177800</xdr:colOff>
      <xdr:row>96</xdr:row>
      <xdr:rowOff>31738</xdr:rowOff>
    </xdr:to>
    <xdr:cxnSp macro="">
      <xdr:nvCxnSpPr>
        <xdr:cNvPr id="237" name="直線コネクタ 236"/>
        <xdr:cNvCxnSpPr/>
      </xdr:nvCxnSpPr>
      <xdr:spPr>
        <a:xfrm flipV="1">
          <a:off x="2908300" y="16421964"/>
          <a:ext cx="889000" cy="6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39" name="テキスト ボックス 238"/>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31738</xdr:rowOff>
    </xdr:from>
    <xdr:to>
      <xdr:col>15</xdr:col>
      <xdr:colOff>50800</xdr:colOff>
      <xdr:row>96</xdr:row>
      <xdr:rowOff>38570</xdr:rowOff>
    </xdr:to>
    <xdr:cxnSp macro="">
      <xdr:nvCxnSpPr>
        <xdr:cNvPr id="240" name="直線コネクタ 239"/>
        <xdr:cNvCxnSpPr/>
      </xdr:nvCxnSpPr>
      <xdr:spPr>
        <a:xfrm flipV="1">
          <a:off x="2019300" y="16490938"/>
          <a:ext cx="8890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2" name="テキスト ボックス 241"/>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38570</xdr:rowOff>
    </xdr:from>
    <xdr:to>
      <xdr:col>10</xdr:col>
      <xdr:colOff>114300</xdr:colOff>
      <xdr:row>96</xdr:row>
      <xdr:rowOff>88506</xdr:rowOff>
    </xdr:to>
    <xdr:cxnSp macro="">
      <xdr:nvCxnSpPr>
        <xdr:cNvPr id="243" name="直線コネクタ 242"/>
        <xdr:cNvCxnSpPr/>
      </xdr:nvCxnSpPr>
      <xdr:spPr>
        <a:xfrm flipV="1">
          <a:off x="1130300" y="16497770"/>
          <a:ext cx="889000" cy="4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5" name="テキスト ボックス 244"/>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7" name="テキスト ボックス 246"/>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132017</xdr:rowOff>
    </xdr:from>
    <xdr:to>
      <xdr:col>24</xdr:col>
      <xdr:colOff>114300</xdr:colOff>
      <xdr:row>96</xdr:row>
      <xdr:rowOff>62167</xdr:rowOff>
    </xdr:to>
    <xdr:sp macro="" textlink="">
      <xdr:nvSpPr>
        <xdr:cNvPr id="253" name="楕円 252"/>
        <xdr:cNvSpPr/>
      </xdr:nvSpPr>
      <xdr:spPr>
        <a:xfrm>
          <a:off x="4584700" y="164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154894</xdr:rowOff>
    </xdr:from>
    <xdr:ext cx="534377" cy="259045"/>
    <xdr:sp macro="" textlink="">
      <xdr:nvSpPr>
        <xdr:cNvPr id="254" name="衛生費該当値テキスト"/>
        <xdr:cNvSpPr txBox="1"/>
      </xdr:nvSpPr>
      <xdr:spPr>
        <a:xfrm>
          <a:off x="4686300" y="1627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83414</xdr:rowOff>
    </xdr:from>
    <xdr:to>
      <xdr:col>20</xdr:col>
      <xdr:colOff>38100</xdr:colOff>
      <xdr:row>96</xdr:row>
      <xdr:rowOff>13564</xdr:rowOff>
    </xdr:to>
    <xdr:sp macro="" textlink="">
      <xdr:nvSpPr>
        <xdr:cNvPr id="255" name="楕円 254"/>
        <xdr:cNvSpPr/>
      </xdr:nvSpPr>
      <xdr:spPr>
        <a:xfrm>
          <a:off x="3746500" y="1637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30091</xdr:rowOff>
    </xdr:from>
    <xdr:ext cx="534377" cy="259045"/>
    <xdr:sp macro="" textlink="">
      <xdr:nvSpPr>
        <xdr:cNvPr id="256" name="テキスト ボックス 255"/>
        <xdr:cNvSpPr txBox="1"/>
      </xdr:nvSpPr>
      <xdr:spPr>
        <a:xfrm>
          <a:off x="3530111" y="161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152388</xdr:rowOff>
    </xdr:from>
    <xdr:to>
      <xdr:col>15</xdr:col>
      <xdr:colOff>101600</xdr:colOff>
      <xdr:row>96</xdr:row>
      <xdr:rowOff>82538</xdr:rowOff>
    </xdr:to>
    <xdr:sp macro="" textlink="">
      <xdr:nvSpPr>
        <xdr:cNvPr id="257" name="楕円 256"/>
        <xdr:cNvSpPr/>
      </xdr:nvSpPr>
      <xdr:spPr>
        <a:xfrm>
          <a:off x="2857500" y="164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99065</xdr:rowOff>
    </xdr:from>
    <xdr:ext cx="534377" cy="259045"/>
    <xdr:sp macro="" textlink="">
      <xdr:nvSpPr>
        <xdr:cNvPr id="258" name="テキスト ボックス 257"/>
        <xdr:cNvSpPr txBox="1"/>
      </xdr:nvSpPr>
      <xdr:spPr>
        <a:xfrm>
          <a:off x="2641111" y="162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159220</xdr:rowOff>
    </xdr:from>
    <xdr:to>
      <xdr:col>10</xdr:col>
      <xdr:colOff>165100</xdr:colOff>
      <xdr:row>96</xdr:row>
      <xdr:rowOff>89370</xdr:rowOff>
    </xdr:to>
    <xdr:sp macro="" textlink="">
      <xdr:nvSpPr>
        <xdr:cNvPr id="259" name="楕円 258"/>
        <xdr:cNvSpPr/>
      </xdr:nvSpPr>
      <xdr:spPr>
        <a:xfrm>
          <a:off x="1968500" y="164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105897</xdr:rowOff>
    </xdr:from>
    <xdr:ext cx="534377" cy="259045"/>
    <xdr:sp macro="" textlink="">
      <xdr:nvSpPr>
        <xdr:cNvPr id="260" name="テキスト ボックス 259"/>
        <xdr:cNvSpPr txBox="1"/>
      </xdr:nvSpPr>
      <xdr:spPr>
        <a:xfrm>
          <a:off x="1752111" y="1622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37706</xdr:rowOff>
    </xdr:from>
    <xdr:to>
      <xdr:col>6</xdr:col>
      <xdr:colOff>38100</xdr:colOff>
      <xdr:row>96</xdr:row>
      <xdr:rowOff>139306</xdr:rowOff>
    </xdr:to>
    <xdr:sp macro="" textlink="">
      <xdr:nvSpPr>
        <xdr:cNvPr id="261" name="楕円 260"/>
        <xdr:cNvSpPr/>
      </xdr:nvSpPr>
      <xdr:spPr>
        <a:xfrm>
          <a:off x="1079500" y="1649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155833</xdr:rowOff>
    </xdr:from>
    <xdr:ext cx="534377" cy="259045"/>
    <xdr:sp macro="" textlink="">
      <xdr:nvSpPr>
        <xdr:cNvPr id="262" name="テキスト ボックス 261"/>
        <xdr:cNvSpPr txBox="1"/>
      </xdr:nvSpPr>
      <xdr:spPr>
        <a:xfrm>
          <a:off x="863111" y="1627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32258</xdr:rowOff>
    </xdr:from>
    <xdr:to>
      <xdr:col>55</xdr:col>
      <xdr:colOff>0</xdr:colOff>
      <xdr:row>38</xdr:row>
      <xdr:rowOff>53975</xdr:rowOff>
    </xdr:to>
    <xdr:cxnSp macro="">
      <xdr:nvCxnSpPr>
        <xdr:cNvPr id="291" name="直線コネクタ 290"/>
        <xdr:cNvCxnSpPr/>
      </xdr:nvCxnSpPr>
      <xdr:spPr>
        <a:xfrm>
          <a:off x="9639300" y="654735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31496</xdr:rowOff>
    </xdr:from>
    <xdr:to>
      <xdr:col>50</xdr:col>
      <xdr:colOff>114300</xdr:colOff>
      <xdr:row>38</xdr:row>
      <xdr:rowOff>32258</xdr:rowOff>
    </xdr:to>
    <xdr:cxnSp macro="">
      <xdr:nvCxnSpPr>
        <xdr:cNvPr id="294" name="直線コネクタ 293"/>
        <xdr:cNvCxnSpPr/>
      </xdr:nvCxnSpPr>
      <xdr:spPr>
        <a:xfrm>
          <a:off x="8750300" y="65465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31496</xdr:rowOff>
    </xdr:from>
    <xdr:to>
      <xdr:col>45</xdr:col>
      <xdr:colOff>177800</xdr:colOff>
      <xdr:row>38</xdr:row>
      <xdr:rowOff>37211</xdr:rowOff>
    </xdr:to>
    <xdr:cxnSp macro="">
      <xdr:nvCxnSpPr>
        <xdr:cNvPr id="297" name="直線コネクタ 296"/>
        <xdr:cNvCxnSpPr/>
      </xdr:nvCxnSpPr>
      <xdr:spPr>
        <a:xfrm flipV="1">
          <a:off x="7861300" y="654659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37211</xdr:rowOff>
    </xdr:from>
    <xdr:to>
      <xdr:col>41</xdr:col>
      <xdr:colOff>50800</xdr:colOff>
      <xdr:row>38</xdr:row>
      <xdr:rowOff>38735</xdr:rowOff>
    </xdr:to>
    <xdr:cxnSp macro="">
      <xdr:nvCxnSpPr>
        <xdr:cNvPr id="300" name="直線コネクタ 299"/>
        <xdr:cNvCxnSpPr/>
      </xdr:nvCxnSpPr>
      <xdr:spPr>
        <a:xfrm flipV="1">
          <a:off x="6972300" y="655231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3175</xdr:rowOff>
    </xdr:from>
    <xdr:to>
      <xdr:col>55</xdr:col>
      <xdr:colOff>50800</xdr:colOff>
      <xdr:row>38</xdr:row>
      <xdr:rowOff>104775</xdr:rowOff>
    </xdr:to>
    <xdr:sp macro="" textlink="">
      <xdr:nvSpPr>
        <xdr:cNvPr id="310" name="楕円 309"/>
        <xdr:cNvSpPr/>
      </xdr:nvSpPr>
      <xdr:spPr>
        <a:xfrm>
          <a:off x="104267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153052</xdr:rowOff>
    </xdr:from>
    <xdr:ext cx="378565" cy="259045"/>
    <xdr:sp macro="" textlink="">
      <xdr:nvSpPr>
        <xdr:cNvPr id="311" name="労働費該当値テキスト"/>
        <xdr:cNvSpPr txBox="1"/>
      </xdr:nvSpPr>
      <xdr:spPr>
        <a:xfrm>
          <a:off x="10528300" y="649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152908</xdr:rowOff>
    </xdr:from>
    <xdr:to>
      <xdr:col>50</xdr:col>
      <xdr:colOff>165100</xdr:colOff>
      <xdr:row>38</xdr:row>
      <xdr:rowOff>83058</xdr:rowOff>
    </xdr:to>
    <xdr:sp macro="" textlink="">
      <xdr:nvSpPr>
        <xdr:cNvPr id="312" name="楕円 311"/>
        <xdr:cNvSpPr/>
      </xdr:nvSpPr>
      <xdr:spPr>
        <a:xfrm>
          <a:off x="9588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74185</xdr:rowOff>
    </xdr:from>
    <xdr:ext cx="378565" cy="259045"/>
    <xdr:sp macro="" textlink="">
      <xdr:nvSpPr>
        <xdr:cNvPr id="313" name="テキスト ボックス 312"/>
        <xdr:cNvSpPr txBox="1"/>
      </xdr:nvSpPr>
      <xdr:spPr>
        <a:xfrm>
          <a:off x="9450017" y="658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152146</xdr:rowOff>
    </xdr:from>
    <xdr:to>
      <xdr:col>46</xdr:col>
      <xdr:colOff>38100</xdr:colOff>
      <xdr:row>38</xdr:row>
      <xdr:rowOff>82296</xdr:rowOff>
    </xdr:to>
    <xdr:sp macro="" textlink="">
      <xdr:nvSpPr>
        <xdr:cNvPr id="314" name="楕円 313"/>
        <xdr:cNvSpPr/>
      </xdr:nvSpPr>
      <xdr:spPr>
        <a:xfrm>
          <a:off x="86995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73423</xdr:rowOff>
    </xdr:from>
    <xdr:ext cx="378565" cy="259045"/>
    <xdr:sp macro="" textlink="">
      <xdr:nvSpPr>
        <xdr:cNvPr id="315" name="テキスト ボックス 314"/>
        <xdr:cNvSpPr txBox="1"/>
      </xdr:nvSpPr>
      <xdr:spPr>
        <a:xfrm>
          <a:off x="8561017" y="658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157861</xdr:rowOff>
    </xdr:from>
    <xdr:to>
      <xdr:col>41</xdr:col>
      <xdr:colOff>101600</xdr:colOff>
      <xdr:row>38</xdr:row>
      <xdr:rowOff>88011</xdr:rowOff>
    </xdr:to>
    <xdr:sp macro="" textlink="">
      <xdr:nvSpPr>
        <xdr:cNvPr id="316" name="楕円 315"/>
        <xdr:cNvSpPr/>
      </xdr:nvSpPr>
      <xdr:spPr>
        <a:xfrm>
          <a:off x="7810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79138</xdr:rowOff>
    </xdr:from>
    <xdr:ext cx="378565" cy="259045"/>
    <xdr:sp macro="" textlink="">
      <xdr:nvSpPr>
        <xdr:cNvPr id="317" name="テキスト ボックス 316"/>
        <xdr:cNvSpPr txBox="1"/>
      </xdr:nvSpPr>
      <xdr:spPr>
        <a:xfrm>
          <a:off x="7672017"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159385</xdr:rowOff>
    </xdr:from>
    <xdr:to>
      <xdr:col>36</xdr:col>
      <xdr:colOff>165100</xdr:colOff>
      <xdr:row>38</xdr:row>
      <xdr:rowOff>89535</xdr:rowOff>
    </xdr:to>
    <xdr:sp macro="" textlink="">
      <xdr:nvSpPr>
        <xdr:cNvPr id="318" name="楕円 317"/>
        <xdr:cNvSpPr/>
      </xdr:nvSpPr>
      <xdr:spPr>
        <a:xfrm>
          <a:off x="6921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80662</xdr:rowOff>
    </xdr:from>
    <xdr:ext cx="378565" cy="259045"/>
    <xdr:sp macro="" textlink="">
      <xdr:nvSpPr>
        <xdr:cNvPr id="319" name="テキスト ボックス 318"/>
        <xdr:cNvSpPr txBox="1"/>
      </xdr:nvSpPr>
      <xdr:spPr>
        <a:xfrm>
          <a:off x="6783017" y="659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57796</xdr:rowOff>
    </xdr:from>
    <xdr:to>
      <xdr:col>55</xdr:col>
      <xdr:colOff>0</xdr:colOff>
      <xdr:row>57</xdr:row>
      <xdr:rowOff>87122</xdr:rowOff>
    </xdr:to>
    <xdr:cxnSp macro="">
      <xdr:nvCxnSpPr>
        <xdr:cNvPr id="350" name="直線コネクタ 349"/>
        <xdr:cNvCxnSpPr/>
      </xdr:nvCxnSpPr>
      <xdr:spPr>
        <a:xfrm flipV="1">
          <a:off x="9639300" y="9830446"/>
          <a:ext cx="8382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1" name="農林水産業費平均値テキスト"/>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7537</xdr:rowOff>
    </xdr:from>
    <xdr:to>
      <xdr:col>50</xdr:col>
      <xdr:colOff>114300</xdr:colOff>
      <xdr:row>57</xdr:row>
      <xdr:rowOff>87122</xdr:rowOff>
    </xdr:to>
    <xdr:cxnSp macro="">
      <xdr:nvCxnSpPr>
        <xdr:cNvPr id="353" name="直線コネクタ 352"/>
        <xdr:cNvCxnSpPr/>
      </xdr:nvCxnSpPr>
      <xdr:spPr>
        <a:xfrm>
          <a:off x="8750300" y="9780187"/>
          <a:ext cx="889000" cy="7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5" name="テキスト ボックス 354"/>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7537</xdr:rowOff>
    </xdr:from>
    <xdr:to>
      <xdr:col>45</xdr:col>
      <xdr:colOff>177800</xdr:colOff>
      <xdr:row>57</xdr:row>
      <xdr:rowOff>37581</xdr:rowOff>
    </xdr:to>
    <xdr:cxnSp macro="">
      <xdr:nvCxnSpPr>
        <xdr:cNvPr id="356" name="直線コネクタ 355"/>
        <xdr:cNvCxnSpPr/>
      </xdr:nvCxnSpPr>
      <xdr:spPr>
        <a:xfrm flipV="1">
          <a:off x="7861300" y="9780187"/>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8" name="テキスト ボックス 357"/>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15635</xdr:rowOff>
    </xdr:from>
    <xdr:to>
      <xdr:col>41</xdr:col>
      <xdr:colOff>50800</xdr:colOff>
      <xdr:row>57</xdr:row>
      <xdr:rowOff>37581</xdr:rowOff>
    </xdr:to>
    <xdr:cxnSp macro="">
      <xdr:nvCxnSpPr>
        <xdr:cNvPr id="359" name="直線コネクタ 358"/>
        <xdr:cNvCxnSpPr/>
      </xdr:nvCxnSpPr>
      <xdr:spPr>
        <a:xfrm>
          <a:off x="6972300" y="978828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1" name="テキスト ボックス 360"/>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3" name="テキスト ボックス 362"/>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6996</xdr:rowOff>
    </xdr:from>
    <xdr:to>
      <xdr:col>55</xdr:col>
      <xdr:colOff>50800</xdr:colOff>
      <xdr:row>57</xdr:row>
      <xdr:rowOff>108596</xdr:rowOff>
    </xdr:to>
    <xdr:sp macro="" textlink="">
      <xdr:nvSpPr>
        <xdr:cNvPr id="369" name="楕円 368"/>
        <xdr:cNvSpPr/>
      </xdr:nvSpPr>
      <xdr:spPr>
        <a:xfrm>
          <a:off x="10426700" y="977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29873</xdr:rowOff>
    </xdr:from>
    <xdr:ext cx="534377" cy="259045"/>
    <xdr:sp macro="" textlink="">
      <xdr:nvSpPr>
        <xdr:cNvPr id="370" name="農林水産業費該当値テキスト"/>
        <xdr:cNvSpPr txBox="1"/>
      </xdr:nvSpPr>
      <xdr:spPr>
        <a:xfrm>
          <a:off x="10528300" y="963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36322</xdr:rowOff>
    </xdr:from>
    <xdr:to>
      <xdr:col>50</xdr:col>
      <xdr:colOff>165100</xdr:colOff>
      <xdr:row>57</xdr:row>
      <xdr:rowOff>137922</xdr:rowOff>
    </xdr:to>
    <xdr:sp macro="" textlink="">
      <xdr:nvSpPr>
        <xdr:cNvPr id="371" name="楕円 370"/>
        <xdr:cNvSpPr/>
      </xdr:nvSpPr>
      <xdr:spPr>
        <a:xfrm>
          <a:off x="9588500" y="980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154449</xdr:rowOff>
    </xdr:from>
    <xdr:ext cx="534377" cy="259045"/>
    <xdr:sp macro="" textlink="">
      <xdr:nvSpPr>
        <xdr:cNvPr id="372" name="テキスト ボックス 371"/>
        <xdr:cNvSpPr txBox="1"/>
      </xdr:nvSpPr>
      <xdr:spPr>
        <a:xfrm>
          <a:off x="9372111" y="958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128187</xdr:rowOff>
    </xdr:from>
    <xdr:to>
      <xdr:col>46</xdr:col>
      <xdr:colOff>38100</xdr:colOff>
      <xdr:row>57</xdr:row>
      <xdr:rowOff>58337</xdr:rowOff>
    </xdr:to>
    <xdr:sp macro="" textlink="">
      <xdr:nvSpPr>
        <xdr:cNvPr id="373" name="楕円 372"/>
        <xdr:cNvSpPr/>
      </xdr:nvSpPr>
      <xdr:spPr>
        <a:xfrm>
          <a:off x="8699500" y="972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74864</xdr:rowOff>
    </xdr:from>
    <xdr:ext cx="534377" cy="259045"/>
    <xdr:sp macro="" textlink="">
      <xdr:nvSpPr>
        <xdr:cNvPr id="374" name="テキスト ボックス 373"/>
        <xdr:cNvSpPr txBox="1"/>
      </xdr:nvSpPr>
      <xdr:spPr>
        <a:xfrm>
          <a:off x="8483111" y="95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158231</xdr:rowOff>
    </xdr:from>
    <xdr:to>
      <xdr:col>41</xdr:col>
      <xdr:colOff>101600</xdr:colOff>
      <xdr:row>57</xdr:row>
      <xdr:rowOff>88381</xdr:rowOff>
    </xdr:to>
    <xdr:sp macro="" textlink="">
      <xdr:nvSpPr>
        <xdr:cNvPr id="375" name="楕円 374"/>
        <xdr:cNvSpPr/>
      </xdr:nvSpPr>
      <xdr:spPr>
        <a:xfrm>
          <a:off x="7810500" y="975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104908</xdr:rowOff>
    </xdr:from>
    <xdr:ext cx="534377" cy="259045"/>
    <xdr:sp macro="" textlink="">
      <xdr:nvSpPr>
        <xdr:cNvPr id="376" name="テキスト ボックス 375"/>
        <xdr:cNvSpPr txBox="1"/>
      </xdr:nvSpPr>
      <xdr:spPr>
        <a:xfrm>
          <a:off x="7594111" y="953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136285</xdr:rowOff>
    </xdr:from>
    <xdr:to>
      <xdr:col>36</xdr:col>
      <xdr:colOff>165100</xdr:colOff>
      <xdr:row>57</xdr:row>
      <xdr:rowOff>66435</xdr:rowOff>
    </xdr:to>
    <xdr:sp macro="" textlink="">
      <xdr:nvSpPr>
        <xdr:cNvPr id="377" name="楕円 376"/>
        <xdr:cNvSpPr/>
      </xdr:nvSpPr>
      <xdr:spPr>
        <a:xfrm>
          <a:off x="6921500" y="973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82962</xdr:rowOff>
    </xdr:from>
    <xdr:ext cx="534377" cy="259045"/>
    <xdr:sp macro="" textlink="">
      <xdr:nvSpPr>
        <xdr:cNvPr id="378" name="テキスト ボックス 377"/>
        <xdr:cNvSpPr txBox="1"/>
      </xdr:nvSpPr>
      <xdr:spPr>
        <a:xfrm>
          <a:off x="6705111" y="951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123172</xdr:rowOff>
    </xdr:from>
    <xdr:to>
      <xdr:col>55</xdr:col>
      <xdr:colOff>0</xdr:colOff>
      <xdr:row>74</xdr:row>
      <xdr:rowOff>105913</xdr:rowOff>
    </xdr:to>
    <xdr:cxnSp macro="">
      <xdr:nvCxnSpPr>
        <xdr:cNvPr id="405" name="直線コネクタ 404"/>
        <xdr:cNvCxnSpPr/>
      </xdr:nvCxnSpPr>
      <xdr:spPr>
        <a:xfrm flipV="1">
          <a:off x="9639300" y="12467572"/>
          <a:ext cx="838200" cy="3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6" name="商工費平均値テキスト"/>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76492</xdr:rowOff>
    </xdr:from>
    <xdr:to>
      <xdr:col>50</xdr:col>
      <xdr:colOff>114300</xdr:colOff>
      <xdr:row>74</xdr:row>
      <xdr:rowOff>105913</xdr:rowOff>
    </xdr:to>
    <xdr:cxnSp macro="">
      <xdr:nvCxnSpPr>
        <xdr:cNvPr id="408" name="直線コネクタ 407"/>
        <xdr:cNvCxnSpPr/>
      </xdr:nvCxnSpPr>
      <xdr:spPr>
        <a:xfrm>
          <a:off x="8750300" y="12763792"/>
          <a:ext cx="889000" cy="2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0" name="テキスト ボックス 409"/>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63599</xdr:rowOff>
    </xdr:from>
    <xdr:to>
      <xdr:col>45</xdr:col>
      <xdr:colOff>177800</xdr:colOff>
      <xdr:row>74</xdr:row>
      <xdr:rowOff>76492</xdr:rowOff>
    </xdr:to>
    <xdr:cxnSp macro="">
      <xdr:nvCxnSpPr>
        <xdr:cNvPr id="411" name="直線コネクタ 410"/>
        <xdr:cNvCxnSpPr/>
      </xdr:nvCxnSpPr>
      <xdr:spPr>
        <a:xfrm>
          <a:off x="7861300" y="12579449"/>
          <a:ext cx="889000" cy="18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3" name="テキスト ボックス 412"/>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63599</xdr:rowOff>
    </xdr:from>
    <xdr:to>
      <xdr:col>41</xdr:col>
      <xdr:colOff>50800</xdr:colOff>
      <xdr:row>74</xdr:row>
      <xdr:rowOff>8164</xdr:rowOff>
    </xdr:to>
    <xdr:cxnSp macro="">
      <xdr:nvCxnSpPr>
        <xdr:cNvPr id="414" name="直線コネクタ 413"/>
        <xdr:cNvCxnSpPr/>
      </xdr:nvCxnSpPr>
      <xdr:spPr>
        <a:xfrm flipV="1">
          <a:off x="6972300" y="12579449"/>
          <a:ext cx="889000" cy="1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6" name="テキスト ボックス 415"/>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39095</xdr:rowOff>
    </xdr:from>
    <xdr:ext cx="469744" cy="259045"/>
    <xdr:sp macro="" textlink="">
      <xdr:nvSpPr>
        <xdr:cNvPr id="418" name="テキスト ボックス 417"/>
        <xdr:cNvSpPr txBox="1"/>
      </xdr:nvSpPr>
      <xdr:spPr>
        <a:xfrm>
          <a:off x="6737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72372</xdr:rowOff>
    </xdr:from>
    <xdr:to>
      <xdr:col>55</xdr:col>
      <xdr:colOff>50800</xdr:colOff>
      <xdr:row>73</xdr:row>
      <xdr:rowOff>2522</xdr:rowOff>
    </xdr:to>
    <xdr:sp macro="" textlink="">
      <xdr:nvSpPr>
        <xdr:cNvPr id="424" name="楕円 423"/>
        <xdr:cNvSpPr/>
      </xdr:nvSpPr>
      <xdr:spPr>
        <a:xfrm>
          <a:off x="10426700" y="124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95249</xdr:rowOff>
    </xdr:from>
    <xdr:ext cx="534377" cy="259045"/>
    <xdr:sp macro="" textlink="">
      <xdr:nvSpPr>
        <xdr:cNvPr id="425" name="商工費該当値テキスト"/>
        <xdr:cNvSpPr txBox="1"/>
      </xdr:nvSpPr>
      <xdr:spPr>
        <a:xfrm>
          <a:off x="10528300" y="1226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55113</xdr:rowOff>
    </xdr:from>
    <xdr:to>
      <xdr:col>50</xdr:col>
      <xdr:colOff>165100</xdr:colOff>
      <xdr:row>74</xdr:row>
      <xdr:rowOff>156713</xdr:rowOff>
    </xdr:to>
    <xdr:sp macro="" textlink="">
      <xdr:nvSpPr>
        <xdr:cNvPr id="426" name="楕円 425"/>
        <xdr:cNvSpPr/>
      </xdr:nvSpPr>
      <xdr:spPr>
        <a:xfrm>
          <a:off x="9588500" y="12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1790</xdr:rowOff>
    </xdr:from>
    <xdr:ext cx="534377" cy="259045"/>
    <xdr:sp macro="" textlink="">
      <xdr:nvSpPr>
        <xdr:cNvPr id="427" name="テキスト ボックス 426"/>
        <xdr:cNvSpPr txBox="1"/>
      </xdr:nvSpPr>
      <xdr:spPr>
        <a:xfrm>
          <a:off x="9372111" y="1251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25692</xdr:rowOff>
    </xdr:from>
    <xdr:to>
      <xdr:col>46</xdr:col>
      <xdr:colOff>38100</xdr:colOff>
      <xdr:row>74</xdr:row>
      <xdr:rowOff>127292</xdr:rowOff>
    </xdr:to>
    <xdr:sp macro="" textlink="">
      <xdr:nvSpPr>
        <xdr:cNvPr id="428" name="楕円 427"/>
        <xdr:cNvSpPr/>
      </xdr:nvSpPr>
      <xdr:spPr>
        <a:xfrm>
          <a:off x="8699500" y="127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143819</xdr:rowOff>
    </xdr:from>
    <xdr:ext cx="534377" cy="259045"/>
    <xdr:sp macro="" textlink="">
      <xdr:nvSpPr>
        <xdr:cNvPr id="429" name="テキスト ボックス 428"/>
        <xdr:cNvSpPr txBox="1"/>
      </xdr:nvSpPr>
      <xdr:spPr>
        <a:xfrm>
          <a:off x="8483111" y="1248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12799</xdr:rowOff>
    </xdr:from>
    <xdr:to>
      <xdr:col>41</xdr:col>
      <xdr:colOff>101600</xdr:colOff>
      <xdr:row>73</xdr:row>
      <xdr:rowOff>114399</xdr:rowOff>
    </xdr:to>
    <xdr:sp macro="" textlink="">
      <xdr:nvSpPr>
        <xdr:cNvPr id="430" name="楕円 429"/>
        <xdr:cNvSpPr/>
      </xdr:nvSpPr>
      <xdr:spPr>
        <a:xfrm>
          <a:off x="7810500" y="1252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130926</xdr:rowOff>
    </xdr:from>
    <xdr:ext cx="534377" cy="259045"/>
    <xdr:sp macro="" textlink="">
      <xdr:nvSpPr>
        <xdr:cNvPr id="431" name="テキスト ボックス 430"/>
        <xdr:cNvSpPr txBox="1"/>
      </xdr:nvSpPr>
      <xdr:spPr>
        <a:xfrm>
          <a:off x="7594111" y="123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128814</xdr:rowOff>
    </xdr:from>
    <xdr:to>
      <xdr:col>36</xdr:col>
      <xdr:colOff>165100</xdr:colOff>
      <xdr:row>74</xdr:row>
      <xdr:rowOff>58964</xdr:rowOff>
    </xdr:to>
    <xdr:sp macro="" textlink="">
      <xdr:nvSpPr>
        <xdr:cNvPr id="432" name="楕円 431"/>
        <xdr:cNvSpPr/>
      </xdr:nvSpPr>
      <xdr:spPr>
        <a:xfrm>
          <a:off x="6921500" y="126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75491</xdr:rowOff>
    </xdr:from>
    <xdr:ext cx="534377" cy="259045"/>
    <xdr:sp macro="" textlink="">
      <xdr:nvSpPr>
        <xdr:cNvPr id="433" name="テキスト ボックス 432"/>
        <xdr:cNvSpPr txBox="1"/>
      </xdr:nvSpPr>
      <xdr:spPr>
        <a:xfrm>
          <a:off x="6705111" y="124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165036</xdr:rowOff>
    </xdr:from>
    <xdr:to>
      <xdr:col>55</xdr:col>
      <xdr:colOff>0</xdr:colOff>
      <xdr:row>95</xdr:row>
      <xdr:rowOff>167043</xdr:rowOff>
    </xdr:to>
    <xdr:cxnSp macro="">
      <xdr:nvCxnSpPr>
        <xdr:cNvPr id="462" name="直線コネクタ 461"/>
        <xdr:cNvCxnSpPr/>
      </xdr:nvCxnSpPr>
      <xdr:spPr>
        <a:xfrm>
          <a:off x="9639300" y="16452786"/>
          <a:ext cx="8382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63" name="土木費平均値テキスト"/>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146938</xdr:rowOff>
    </xdr:from>
    <xdr:to>
      <xdr:col>50</xdr:col>
      <xdr:colOff>114300</xdr:colOff>
      <xdr:row>95</xdr:row>
      <xdr:rowOff>165036</xdr:rowOff>
    </xdr:to>
    <xdr:cxnSp macro="">
      <xdr:nvCxnSpPr>
        <xdr:cNvPr id="465" name="直線コネクタ 464"/>
        <xdr:cNvCxnSpPr/>
      </xdr:nvCxnSpPr>
      <xdr:spPr>
        <a:xfrm>
          <a:off x="8750300" y="1643468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7" name="テキスト ボックス 466"/>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107442</xdr:rowOff>
    </xdr:from>
    <xdr:to>
      <xdr:col>45</xdr:col>
      <xdr:colOff>177800</xdr:colOff>
      <xdr:row>95</xdr:row>
      <xdr:rowOff>146938</xdr:rowOff>
    </xdr:to>
    <xdr:cxnSp macro="">
      <xdr:nvCxnSpPr>
        <xdr:cNvPr id="468" name="直線コネクタ 467"/>
        <xdr:cNvCxnSpPr/>
      </xdr:nvCxnSpPr>
      <xdr:spPr>
        <a:xfrm>
          <a:off x="7861300" y="16395192"/>
          <a:ext cx="889000" cy="3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70" name="テキスト ボックス 469"/>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107442</xdr:rowOff>
    </xdr:from>
    <xdr:to>
      <xdr:col>41</xdr:col>
      <xdr:colOff>50800</xdr:colOff>
      <xdr:row>96</xdr:row>
      <xdr:rowOff>16408</xdr:rowOff>
    </xdr:to>
    <xdr:cxnSp macro="">
      <xdr:nvCxnSpPr>
        <xdr:cNvPr id="471" name="直線コネクタ 470"/>
        <xdr:cNvCxnSpPr/>
      </xdr:nvCxnSpPr>
      <xdr:spPr>
        <a:xfrm flipV="1">
          <a:off x="6972300" y="16395192"/>
          <a:ext cx="889000" cy="8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3" name="テキスト ボックス 472"/>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114685</xdr:rowOff>
    </xdr:from>
    <xdr:ext cx="534377" cy="259045"/>
    <xdr:sp macro="" textlink="">
      <xdr:nvSpPr>
        <xdr:cNvPr id="475" name="テキスト ボックス 474"/>
        <xdr:cNvSpPr txBox="1"/>
      </xdr:nvSpPr>
      <xdr:spPr>
        <a:xfrm>
          <a:off x="6705111" y="165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116243</xdr:rowOff>
    </xdr:from>
    <xdr:to>
      <xdr:col>55</xdr:col>
      <xdr:colOff>50800</xdr:colOff>
      <xdr:row>96</xdr:row>
      <xdr:rowOff>46393</xdr:rowOff>
    </xdr:to>
    <xdr:sp macro="" textlink="">
      <xdr:nvSpPr>
        <xdr:cNvPr id="481" name="楕円 480"/>
        <xdr:cNvSpPr/>
      </xdr:nvSpPr>
      <xdr:spPr>
        <a:xfrm>
          <a:off x="10426700" y="164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139120</xdr:rowOff>
    </xdr:from>
    <xdr:ext cx="534377" cy="259045"/>
    <xdr:sp macro="" textlink="">
      <xdr:nvSpPr>
        <xdr:cNvPr id="482" name="土木費該当値テキスト"/>
        <xdr:cNvSpPr txBox="1"/>
      </xdr:nvSpPr>
      <xdr:spPr>
        <a:xfrm>
          <a:off x="10528300" y="1625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114236</xdr:rowOff>
    </xdr:from>
    <xdr:to>
      <xdr:col>50</xdr:col>
      <xdr:colOff>165100</xdr:colOff>
      <xdr:row>96</xdr:row>
      <xdr:rowOff>44386</xdr:rowOff>
    </xdr:to>
    <xdr:sp macro="" textlink="">
      <xdr:nvSpPr>
        <xdr:cNvPr id="483" name="楕円 482"/>
        <xdr:cNvSpPr/>
      </xdr:nvSpPr>
      <xdr:spPr>
        <a:xfrm>
          <a:off x="9588500" y="1640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60913</xdr:rowOff>
    </xdr:from>
    <xdr:ext cx="534377" cy="259045"/>
    <xdr:sp macro="" textlink="">
      <xdr:nvSpPr>
        <xdr:cNvPr id="484" name="テキスト ボックス 483"/>
        <xdr:cNvSpPr txBox="1"/>
      </xdr:nvSpPr>
      <xdr:spPr>
        <a:xfrm>
          <a:off x="9372111" y="1617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96138</xdr:rowOff>
    </xdr:from>
    <xdr:to>
      <xdr:col>46</xdr:col>
      <xdr:colOff>38100</xdr:colOff>
      <xdr:row>96</xdr:row>
      <xdr:rowOff>26288</xdr:rowOff>
    </xdr:to>
    <xdr:sp macro="" textlink="">
      <xdr:nvSpPr>
        <xdr:cNvPr id="485" name="楕円 484"/>
        <xdr:cNvSpPr/>
      </xdr:nvSpPr>
      <xdr:spPr>
        <a:xfrm>
          <a:off x="8699500" y="163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42815</xdr:rowOff>
    </xdr:from>
    <xdr:ext cx="534377" cy="259045"/>
    <xdr:sp macro="" textlink="">
      <xdr:nvSpPr>
        <xdr:cNvPr id="486" name="テキスト ボックス 485"/>
        <xdr:cNvSpPr txBox="1"/>
      </xdr:nvSpPr>
      <xdr:spPr>
        <a:xfrm>
          <a:off x="8483111" y="161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56642</xdr:rowOff>
    </xdr:from>
    <xdr:to>
      <xdr:col>41</xdr:col>
      <xdr:colOff>101600</xdr:colOff>
      <xdr:row>95</xdr:row>
      <xdr:rowOff>158242</xdr:rowOff>
    </xdr:to>
    <xdr:sp macro="" textlink="">
      <xdr:nvSpPr>
        <xdr:cNvPr id="487" name="楕円 486"/>
        <xdr:cNvSpPr/>
      </xdr:nvSpPr>
      <xdr:spPr>
        <a:xfrm>
          <a:off x="7810500" y="163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3319</xdr:rowOff>
    </xdr:from>
    <xdr:ext cx="534377" cy="259045"/>
    <xdr:sp macro="" textlink="">
      <xdr:nvSpPr>
        <xdr:cNvPr id="488" name="テキスト ボックス 487"/>
        <xdr:cNvSpPr txBox="1"/>
      </xdr:nvSpPr>
      <xdr:spPr>
        <a:xfrm>
          <a:off x="7594111" y="1611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137058</xdr:rowOff>
    </xdr:from>
    <xdr:to>
      <xdr:col>36</xdr:col>
      <xdr:colOff>165100</xdr:colOff>
      <xdr:row>96</xdr:row>
      <xdr:rowOff>67208</xdr:rowOff>
    </xdr:to>
    <xdr:sp macro="" textlink="">
      <xdr:nvSpPr>
        <xdr:cNvPr id="489" name="楕円 488"/>
        <xdr:cNvSpPr/>
      </xdr:nvSpPr>
      <xdr:spPr>
        <a:xfrm>
          <a:off x="6921500" y="1642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83735</xdr:rowOff>
    </xdr:from>
    <xdr:ext cx="534377" cy="259045"/>
    <xdr:sp macro="" textlink="">
      <xdr:nvSpPr>
        <xdr:cNvPr id="490" name="テキスト ボックス 489"/>
        <xdr:cNvSpPr txBox="1"/>
      </xdr:nvSpPr>
      <xdr:spPr>
        <a:xfrm>
          <a:off x="6705111" y="1620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166046</xdr:rowOff>
    </xdr:from>
    <xdr:to>
      <xdr:col>85</xdr:col>
      <xdr:colOff>127000</xdr:colOff>
      <xdr:row>34</xdr:row>
      <xdr:rowOff>18942</xdr:rowOff>
    </xdr:to>
    <xdr:cxnSp macro="">
      <xdr:nvCxnSpPr>
        <xdr:cNvPr id="516" name="直線コネクタ 515"/>
        <xdr:cNvCxnSpPr/>
      </xdr:nvCxnSpPr>
      <xdr:spPr>
        <a:xfrm>
          <a:off x="15481300" y="5823896"/>
          <a:ext cx="8382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7" name="消防費平均値テキスト"/>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166046</xdr:rowOff>
    </xdr:from>
    <xdr:to>
      <xdr:col>81</xdr:col>
      <xdr:colOff>50800</xdr:colOff>
      <xdr:row>34</xdr:row>
      <xdr:rowOff>22828</xdr:rowOff>
    </xdr:to>
    <xdr:cxnSp macro="">
      <xdr:nvCxnSpPr>
        <xdr:cNvPr id="519" name="直線コネクタ 518"/>
        <xdr:cNvCxnSpPr/>
      </xdr:nvCxnSpPr>
      <xdr:spPr>
        <a:xfrm flipV="1">
          <a:off x="14592300" y="5823896"/>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1" name="テキスト ボックス 520"/>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51632</xdr:rowOff>
    </xdr:from>
    <xdr:to>
      <xdr:col>76</xdr:col>
      <xdr:colOff>114300</xdr:colOff>
      <xdr:row>34</xdr:row>
      <xdr:rowOff>22828</xdr:rowOff>
    </xdr:to>
    <xdr:cxnSp macro="">
      <xdr:nvCxnSpPr>
        <xdr:cNvPr id="522" name="直線コネクタ 521"/>
        <xdr:cNvCxnSpPr/>
      </xdr:nvCxnSpPr>
      <xdr:spPr>
        <a:xfrm>
          <a:off x="13703300" y="5366582"/>
          <a:ext cx="889000" cy="48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4" name="テキスト ボックス 523"/>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51632</xdr:rowOff>
    </xdr:from>
    <xdr:to>
      <xdr:col>71</xdr:col>
      <xdr:colOff>177800</xdr:colOff>
      <xdr:row>31</xdr:row>
      <xdr:rowOff>140214</xdr:rowOff>
    </xdr:to>
    <xdr:cxnSp macro="">
      <xdr:nvCxnSpPr>
        <xdr:cNvPr id="525" name="直線コネクタ 524"/>
        <xdr:cNvCxnSpPr/>
      </xdr:nvCxnSpPr>
      <xdr:spPr>
        <a:xfrm flipV="1">
          <a:off x="12814300" y="5366582"/>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7" name="テキスト ボックス 526"/>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154195</xdr:rowOff>
    </xdr:from>
    <xdr:ext cx="534377" cy="259045"/>
    <xdr:sp macro="" textlink="">
      <xdr:nvSpPr>
        <xdr:cNvPr id="529" name="テキスト ボックス 528"/>
        <xdr:cNvSpPr txBox="1"/>
      </xdr:nvSpPr>
      <xdr:spPr>
        <a:xfrm>
          <a:off x="12547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139592</xdr:rowOff>
    </xdr:from>
    <xdr:to>
      <xdr:col>85</xdr:col>
      <xdr:colOff>177800</xdr:colOff>
      <xdr:row>34</xdr:row>
      <xdr:rowOff>69742</xdr:rowOff>
    </xdr:to>
    <xdr:sp macro="" textlink="">
      <xdr:nvSpPr>
        <xdr:cNvPr id="535" name="楕円 534"/>
        <xdr:cNvSpPr/>
      </xdr:nvSpPr>
      <xdr:spPr>
        <a:xfrm>
          <a:off x="16268700" y="579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162469</xdr:rowOff>
    </xdr:from>
    <xdr:ext cx="534377" cy="259045"/>
    <xdr:sp macro="" textlink="">
      <xdr:nvSpPr>
        <xdr:cNvPr id="536" name="消防費該当値テキスト"/>
        <xdr:cNvSpPr txBox="1"/>
      </xdr:nvSpPr>
      <xdr:spPr>
        <a:xfrm>
          <a:off x="16370300" y="564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115246</xdr:rowOff>
    </xdr:from>
    <xdr:to>
      <xdr:col>81</xdr:col>
      <xdr:colOff>101600</xdr:colOff>
      <xdr:row>34</xdr:row>
      <xdr:rowOff>45396</xdr:rowOff>
    </xdr:to>
    <xdr:sp macro="" textlink="">
      <xdr:nvSpPr>
        <xdr:cNvPr id="537" name="楕円 536"/>
        <xdr:cNvSpPr/>
      </xdr:nvSpPr>
      <xdr:spPr>
        <a:xfrm>
          <a:off x="15430500" y="57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61923</xdr:rowOff>
    </xdr:from>
    <xdr:ext cx="534377" cy="259045"/>
    <xdr:sp macro="" textlink="">
      <xdr:nvSpPr>
        <xdr:cNvPr id="538" name="テキスト ボックス 537"/>
        <xdr:cNvSpPr txBox="1"/>
      </xdr:nvSpPr>
      <xdr:spPr>
        <a:xfrm>
          <a:off x="15214111" y="554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143478</xdr:rowOff>
    </xdr:from>
    <xdr:to>
      <xdr:col>76</xdr:col>
      <xdr:colOff>165100</xdr:colOff>
      <xdr:row>34</xdr:row>
      <xdr:rowOff>73628</xdr:rowOff>
    </xdr:to>
    <xdr:sp macro="" textlink="">
      <xdr:nvSpPr>
        <xdr:cNvPr id="539" name="楕円 538"/>
        <xdr:cNvSpPr/>
      </xdr:nvSpPr>
      <xdr:spPr>
        <a:xfrm>
          <a:off x="14541500" y="580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90155</xdr:rowOff>
    </xdr:from>
    <xdr:ext cx="534377" cy="259045"/>
    <xdr:sp macro="" textlink="">
      <xdr:nvSpPr>
        <xdr:cNvPr id="540" name="テキスト ボックス 539"/>
        <xdr:cNvSpPr txBox="1"/>
      </xdr:nvSpPr>
      <xdr:spPr>
        <a:xfrm>
          <a:off x="14325111" y="55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832</xdr:rowOff>
    </xdr:from>
    <xdr:to>
      <xdr:col>72</xdr:col>
      <xdr:colOff>38100</xdr:colOff>
      <xdr:row>31</xdr:row>
      <xdr:rowOff>102432</xdr:rowOff>
    </xdr:to>
    <xdr:sp macro="" textlink="">
      <xdr:nvSpPr>
        <xdr:cNvPr id="541" name="楕円 540"/>
        <xdr:cNvSpPr/>
      </xdr:nvSpPr>
      <xdr:spPr>
        <a:xfrm>
          <a:off x="13652500" y="531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118959</xdr:rowOff>
    </xdr:from>
    <xdr:ext cx="534377" cy="259045"/>
    <xdr:sp macro="" textlink="">
      <xdr:nvSpPr>
        <xdr:cNvPr id="542" name="テキスト ボックス 541"/>
        <xdr:cNvSpPr txBox="1"/>
      </xdr:nvSpPr>
      <xdr:spPr>
        <a:xfrm>
          <a:off x="13436111" y="509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89414</xdr:rowOff>
    </xdr:from>
    <xdr:to>
      <xdr:col>67</xdr:col>
      <xdr:colOff>101600</xdr:colOff>
      <xdr:row>32</xdr:row>
      <xdr:rowOff>19564</xdr:rowOff>
    </xdr:to>
    <xdr:sp macro="" textlink="">
      <xdr:nvSpPr>
        <xdr:cNvPr id="543" name="楕円 542"/>
        <xdr:cNvSpPr/>
      </xdr:nvSpPr>
      <xdr:spPr>
        <a:xfrm>
          <a:off x="12763500" y="54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36091</xdr:rowOff>
    </xdr:from>
    <xdr:ext cx="534377" cy="259045"/>
    <xdr:sp macro="" textlink="">
      <xdr:nvSpPr>
        <xdr:cNvPr id="544" name="テキスト ボックス 543"/>
        <xdr:cNvSpPr txBox="1"/>
      </xdr:nvSpPr>
      <xdr:spPr>
        <a:xfrm>
          <a:off x="12547111" y="517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12674</xdr:rowOff>
    </xdr:from>
    <xdr:to>
      <xdr:col>85</xdr:col>
      <xdr:colOff>127000</xdr:colOff>
      <xdr:row>55</xdr:row>
      <xdr:rowOff>92228</xdr:rowOff>
    </xdr:to>
    <xdr:cxnSp macro="">
      <xdr:nvCxnSpPr>
        <xdr:cNvPr id="574" name="直線コネクタ 573"/>
        <xdr:cNvCxnSpPr/>
      </xdr:nvCxnSpPr>
      <xdr:spPr>
        <a:xfrm flipV="1">
          <a:off x="15481300" y="9270974"/>
          <a:ext cx="838200" cy="25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5" name="教育費平均値テキスト"/>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43631</xdr:rowOff>
    </xdr:from>
    <xdr:to>
      <xdr:col>81</xdr:col>
      <xdr:colOff>50800</xdr:colOff>
      <xdr:row>55</xdr:row>
      <xdr:rowOff>92228</xdr:rowOff>
    </xdr:to>
    <xdr:cxnSp macro="">
      <xdr:nvCxnSpPr>
        <xdr:cNvPr id="577" name="直線コネクタ 576"/>
        <xdr:cNvCxnSpPr/>
      </xdr:nvCxnSpPr>
      <xdr:spPr>
        <a:xfrm>
          <a:off x="14592300" y="9473381"/>
          <a:ext cx="889000" cy="4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9" name="テキスト ボックス 578"/>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43631</xdr:rowOff>
    </xdr:from>
    <xdr:to>
      <xdr:col>76</xdr:col>
      <xdr:colOff>114300</xdr:colOff>
      <xdr:row>56</xdr:row>
      <xdr:rowOff>6388</xdr:rowOff>
    </xdr:to>
    <xdr:cxnSp macro="">
      <xdr:nvCxnSpPr>
        <xdr:cNvPr id="580" name="直線コネクタ 579"/>
        <xdr:cNvCxnSpPr/>
      </xdr:nvCxnSpPr>
      <xdr:spPr>
        <a:xfrm flipV="1">
          <a:off x="13703300" y="9473381"/>
          <a:ext cx="889000" cy="1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2" name="テキスト ボックス 581"/>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66453</xdr:rowOff>
    </xdr:from>
    <xdr:to>
      <xdr:col>71</xdr:col>
      <xdr:colOff>177800</xdr:colOff>
      <xdr:row>56</xdr:row>
      <xdr:rowOff>6388</xdr:rowOff>
    </xdr:to>
    <xdr:cxnSp macro="">
      <xdr:nvCxnSpPr>
        <xdr:cNvPr id="583" name="直線コネクタ 582"/>
        <xdr:cNvCxnSpPr/>
      </xdr:nvCxnSpPr>
      <xdr:spPr>
        <a:xfrm>
          <a:off x="12814300" y="9324753"/>
          <a:ext cx="889000" cy="28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5" name="テキスト ボックス 584"/>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7" name="テキスト ボックス 586"/>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133324</xdr:rowOff>
    </xdr:from>
    <xdr:to>
      <xdr:col>85</xdr:col>
      <xdr:colOff>177800</xdr:colOff>
      <xdr:row>54</xdr:row>
      <xdr:rowOff>63474</xdr:rowOff>
    </xdr:to>
    <xdr:sp macro="" textlink="">
      <xdr:nvSpPr>
        <xdr:cNvPr id="593" name="楕円 592"/>
        <xdr:cNvSpPr/>
      </xdr:nvSpPr>
      <xdr:spPr>
        <a:xfrm>
          <a:off x="16268700" y="92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156201</xdr:rowOff>
    </xdr:from>
    <xdr:ext cx="534377" cy="259045"/>
    <xdr:sp macro="" textlink="">
      <xdr:nvSpPr>
        <xdr:cNvPr id="594" name="教育費該当値テキスト"/>
        <xdr:cNvSpPr txBox="1"/>
      </xdr:nvSpPr>
      <xdr:spPr>
        <a:xfrm>
          <a:off x="16370300" y="907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41428</xdr:rowOff>
    </xdr:from>
    <xdr:to>
      <xdr:col>81</xdr:col>
      <xdr:colOff>101600</xdr:colOff>
      <xdr:row>55</xdr:row>
      <xdr:rowOff>143028</xdr:rowOff>
    </xdr:to>
    <xdr:sp macro="" textlink="">
      <xdr:nvSpPr>
        <xdr:cNvPr id="595" name="楕円 594"/>
        <xdr:cNvSpPr/>
      </xdr:nvSpPr>
      <xdr:spPr>
        <a:xfrm>
          <a:off x="15430500" y="94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159555</xdr:rowOff>
    </xdr:from>
    <xdr:ext cx="534377" cy="259045"/>
    <xdr:sp macro="" textlink="">
      <xdr:nvSpPr>
        <xdr:cNvPr id="596" name="テキスト ボックス 595"/>
        <xdr:cNvSpPr txBox="1"/>
      </xdr:nvSpPr>
      <xdr:spPr>
        <a:xfrm>
          <a:off x="15214111" y="924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164281</xdr:rowOff>
    </xdr:from>
    <xdr:to>
      <xdr:col>76</xdr:col>
      <xdr:colOff>165100</xdr:colOff>
      <xdr:row>55</xdr:row>
      <xdr:rowOff>94431</xdr:rowOff>
    </xdr:to>
    <xdr:sp macro="" textlink="">
      <xdr:nvSpPr>
        <xdr:cNvPr id="597" name="楕円 596"/>
        <xdr:cNvSpPr/>
      </xdr:nvSpPr>
      <xdr:spPr>
        <a:xfrm>
          <a:off x="14541500" y="942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110958</xdr:rowOff>
    </xdr:from>
    <xdr:ext cx="534377" cy="259045"/>
    <xdr:sp macro="" textlink="">
      <xdr:nvSpPr>
        <xdr:cNvPr id="598" name="テキスト ボックス 597"/>
        <xdr:cNvSpPr txBox="1"/>
      </xdr:nvSpPr>
      <xdr:spPr>
        <a:xfrm>
          <a:off x="14325111" y="91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127038</xdr:rowOff>
    </xdr:from>
    <xdr:to>
      <xdr:col>72</xdr:col>
      <xdr:colOff>38100</xdr:colOff>
      <xdr:row>56</xdr:row>
      <xdr:rowOff>57188</xdr:rowOff>
    </xdr:to>
    <xdr:sp macro="" textlink="">
      <xdr:nvSpPr>
        <xdr:cNvPr id="599" name="楕円 598"/>
        <xdr:cNvSpPr/>
      </xdr:nvSpPr>
      <xdr:spPr>
        <a:xfrm>
          <a:off x="13652500" y="95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73715</xdr:rowOff>
    </xdr:from>
    <xdr:ext cx="534377" cy="259045"/>
    <xdr:sp macro="" textlink="">
      <xdr:nvSpPr>
        <xdr:cNvPr id="600" name="テキスト ボックス 599"/>
        <xdr:cNvSpPr txBox="1"/>
      </xdr:nvSpPr>
      <xdr:spPr>
        <a:xfrm>
          <a:off x="13436111" y="933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15653</xdr:rowOff>
    </xdr:from>
    <xdr:to>
      <xdr:col>67</xdr:col>
      <xdr:colOff>101600</xdr:colOff>
      <xdr:row>54</xdr:row>
      <xdr:rowOff>117253</xdr:rowOff>
    </xdr:to>
    <xdr:sp macro="" textlink="">
      <xdr:nvSpPr>
        <xdr:cNvPr id="601" name="楕円 600"/>
        <xdr:cNvSpPr/>
      </xdr:nvSpPr>
      <xdr:spPr>
        <a:xfrm>
          <a:off x="12763500" y="927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133780</xdr:rowOff>
    </xdr:from>
    <xdr:ext cx="534377" cy="259045"/>
    <xdr:sp macro="" textlink="">
      <xdr:nvSpPr>
        <xdr:cNvPr id="602" name="テキスト ボックス 601"/>
        <xdr:cNvSpPr txBox="1"/>
      </xdr:nvSpPr>
      <xdr:spPr>
        <a:xfrm>
          <a:off x="12547111" y="904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14484</xdr:rowOff>
    </xdr:from>
    <xdr:to>
      <xdr:col>85</xdr:col>
      <xdr:colOff>127000</xdr:colOff>
      <xdr:row>76</xdr:row>
      <xdr:rowOff>98267</xdr:rowOff>
    </xdr:to>
    <xdr:cxnSp macro="">
      <xdr:nvCxnSpPr>
        <xdr:cNvPr id="627" name="直線コネクタ 626"/>
        <xdr:cNvCxnSpPr/>
      </xdr:nvCxnSpPr>
      <xdr:spPr>
        <a:xfrm flipV="1">
          <a:off x="15481300" y="13044684"/>
          <a:ext cx="838200" cy="8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67555</xdr:rowOff>
    </xdr:from>
    <xdr:ext cx="378565" cy="259045"/>
    <xdr:sp macro="" textlink="">
      <xdr:nvSpPr>
        <xdr:cNvPr id="628" name="災害復旧費平均値テキスト"/>
        <xdr:cNvSpPr txBox="1"/>
      </xdr:nvSpPr>
      <xdr:spPr>
        <a:xfrm>
          <a:off x="16370300" y="13269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98267</xdr:rowOff>
    </xdr:from>
    <xdr:to>
      <xdr:col>81</xdr:col>
      <xdr:colOff>50800</xdr:colOff>
      <xdr:row>77</xdr:row>
      <xdr:rowOff>157987</xdr:rowOff>
    </xdr:to>
    <xdr:cxnSp macro="">
      <xdr:nvCxnSpPr>
        <xdr:cNvPr id="630" name="直線コネクタ 629"/>
        <xdr:cNvCxnSpPr/>
      </xdr:nvCxnSpPr>
      <xdr:spPr>
        <a:xfrm flipV="1">
          <a:off x="14592300" y="13128467"/>
          <a:ext cx="889000" cy="23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164882</xdr:rowOff>
    </xdr:from>
    <xdr:ext cx="469744" cy="259045"/>
    <xdr:sp macro="" textlink="">
      <xdr:nvSpPr>
        <xdr:cNvPr id="632" name="テキスト ボックス 631"/>
        <xdr:cNvSpPr txBox="1"/>
      </xdr:nvSpPr>
      <xdr:spPr>
        <a:xfrm>
          <a:off x="15246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157987</xdr:rowOff>
    </xdr:from>
    <xdr:to>
      <xdr:col>76</xdr:col>
      <xdr:colOff>114300</xdr:colOff>
      <xdr:row>78</xdr:row>
      <xdr:rowOff>3969</xdr:rowOff>
    </xdr:to>
    <xdr:cxnSp macro="">
      <xdr:nvCxnSpPr>
        <xdr:cNvPr id="633" name="直線コネクタ 632"/>
        <xdr:cNvCxnSpPr/>
      </xdr:nvCxnSpPr>
      <xdr:spPr>
        <a:xfrm flipV="1">
          <a:off x="13703300" y="13359637"/>
          <a:ext cx="889000" cy="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134671</xdr:rowOff>
    </xdr:from>
    <xdr:to>
      <xdr:col>71</xdr:col>
      <xdr:colOff>177800</xdr:colOff>
      <xdr:row>78</xdr:row>
      <xdr:rowOff>3969</xdr:rowOff>
    </xdr:to>
    <xdr:cxnSp macro="">
      <xdr:nvCxnSpPr>
        <xdr:cNvPr id="636" name="直線コネクタ 635"/>
        <xdr:cNvCxnSpPr/>
      </xdr:nvCxnSpPr>
      <xdr:spPr>
        <a:xfrm>
          <a:off x="12814300" y="12821971"/>
          <a:ext cx="889000" cy="55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43039</xdr:rowOff>
    </xdr:from>
    <xdr:ext cx="378565" cy="259045"/>
    <xdr:sp macro="" textlink="">
      <xdr:nvSpPr>
        <xdr:cNvPr id="640" name="テキスト ボックス 639"/>
        <xdr:cNvSpPr txBox="1"/>
      </xdr:nvSpPr>
      <xdr:spPr>
        <a:xfrm>
          <a:off x="12625017" y="13416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135134</xdr:rowOff>
    </xdr:from>
    <xdr:to>
      <xdr:col>85</xdr:col>
      <xdr:colOff>177800</xdr:colOff>
      <xdr:row>76</xdr:row>
      <xdr:rowOff>65284</xdr:rowOff>
    </xdr:to>
    <xdr:sp macro="" textlink="">
      <xdr:nvSpPr>
        <xdr:cNvPr id="646" name="楕円 645"/>
        <xdr:cNvSpPr/>
      </xdr:nvSpPr>
      <xdr:spPr>
        <a:xfrm>
          <a:off x="16268700" y="12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158011</xdr:rowOff>
    </xdr:from>
    <xdr:ext cx="469744" cy="259045"/>
    <xdr:sp macro="" textlink="">
      <xdr:nvSpPr>
        <xdr:cNvPr id="647" name="災害復旧費該当値テキスト"/>
        <xdr:cNvSpPr txBox="1"/>
      </xdr:nvSpPr>
      <xdr:spPr>
        <a:xfrm>
          <a:off x="16370300" y="1284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47467</xdr:rowOff>
    </xdr:from>
    <xdr:to>
      <xdr:col>81</xdr:col>
      <xdr:colOff>101600</xdr:colOff>
      <xdr:row>76</xdr:row>
      <xdr:rowOff>149067</xdr:rowOff>
    </xdr:to>
    <xdr:sp macro="" textlink="">
      <xdr:nvSpPr>
        <xdr:cNvPr id="648" name="楕円 647"/>
        <xdr:cNvSpPr/>
      </xdr:nvSpPr>
      <xdr:spPr>
        <a:xfrm>
          <a:off x="15430500" y="130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165593</xdr:rowOff>
    </xdr:from>
    <xdr:ext cx="469744" cy="259045"/>
    <xdr:sp macro="" textlink="">
      <xdr:nvSpPr>
        <xdr:cNvPr id="649" name="テキスト ボックス 648"/>
        <xdr:cNvSpPr txBox="1"/>
      </xdr:nvSpPr>
      <xdr:spPr>
        <a:xfrm>
          <a:off x="15246428" y="1285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107187</xdr:rowOff>
    </xdr:from>
    <xdr:to>
      <xdr:col>76</xdr:col>
      <xdr:colOff>165100</xdr:colOff>
      <xdr:row>78</xdr:row>
      <xdr:rowOff>37337</xdr:rowOff>
    </xdr:to>
    <xdr:sp macro="" textlink="">
      <xdr:nvSpPr>
        <xdr:cNvPr id="650" name="楕円 649"/>
        <xdr:cNvSpPr/>
      </xdr:nvSpPr>
      <xdr:spPr>
        <a:xfrm>
          <a:off x="145415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28464</xdr:rowOff>
    </xdr:from>
    <xdr:ext cx="378565" cy="259045"/>
    <xdr:sp macro="" textlink="">
      <xdr:nvSpPr>
        <xdr:cNvPr id="651" name="テキスト ボックス 650"/>
        <xdr:cNvSpPr txBox="1"/>
      </xdr:nvSpPr>
      <xdr:spPr>
        <a:xfrm>
          <a:off x="14403017" y="13401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124619</xdr:rowOff>
    </xdr:from>
    <xdr:to>
      <xdr:col>72</xdr:col>
      <xdr:colOff>38100</xdr:colOff>
      <xdr:row>78</xdr:row>
      <xdr:rowOff>54769</xdr:rowOff>
    </xdr:to>
    <xdr:sp macro="" textlink="">
      <xdr:nvSpPr>
        <xdr:cNvPr id="652" name="楕円 651"/>
        <xdr:cNvSpPr/>
      </xdr:nvSpPr>
      <xdr:spPr>
        <a:xfrm>
          <a:off x="13652500" y="1332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45896</xdr:rowOff>
    </xdr:from>
    <xdr:ext cx="378565" cy="259045"/>
    <xdr:sp macro="" textlink="">
      <xdr:nvSpPr>
        <xdr:cNvPr id="653" name="テキスト ボックス 652"/>
        <xdr:cNvSpPr txBox="1"/>
      </xdr:nvSpPr>
      <xdr:spPr>
        <a:xfrm>
          <a:off x="13514017" y="13418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83871</xdr:rowOff>
    </xdr:from>
    <xdr:to>
      <xdr:col>67</xdr:col>
      <xdr:colOff>101600</xdr:colOff>
      <xdr:row>75</xdr:row>
      <xdr:rowOff>14021</xdr:rowOff>
    </xdr:to>
    <xdr:sp macro="" textlink="">
      <xdr:nvSpPr>
        <xdr:cNvPr id="654" name="楕円 653"/>
        <xdr:cNvSpPr/>
      </xdr:nvSpPr>
      <xdr:spPr>
        <a:xfrm>
          <a:off x="12763500" y="1277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30548</xdr:rowOff>
    </xdr:from>
    <xdr:ext cx="534377" cy="259045"/>
    <xdr:sp macro="" textlink="">
      <xdr:nvSpPr>
        <xdr:cNvPr id="655" name="テキスト ボックス 654"/>
        <xdr:cNvSpPr txBox="1"/>
      </xdr:nvSpPr>
      <xdr:spPr>
        <a:xfrm>
          <a:off x="12547111" y="125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94895</xdr:rowOff>
    </xdr:from>
    <xdr:to>
      <xdr:col>85</xdr:col>
      <xdr:colOff>127000</xdr:colOff>
      <xdr:row>92</xdr:row>
      <xdr:rowOff>163981</xdr:rowOff>
    </xdr:to>
    <xdr:cxnSp macro="">
      <xdr:nvCxnSpPr>
        <xdr:cNvPr id="686" name="直線コネクタ 685"/>
        <xdr:cNvCxnSpPr/>
      </xdr:nvCxnSpPr>
      <xdr:spPr>
        <a:xfrm flipV="1">
          <a:off x="15481300" y="15868295"/>
          <a:ext cx="838200" cy="6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7" name="公債費平均値テキスト"/>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163981</xdr:rowOff>
    </xdr:from>
    <xdr:to>
      <xdr:col>81</xdr:col>
      <xdr:colOff>50800</xdr:colOff>
      <xdr:row>93</xdr:row>
      <xdr:rowOff>87709</xdr:rowOff>
    </xdr:to>
    <xdr:cxnSp macro="">
      <xdr:nvCxnSpPr>
        <xdr:cNvPr id="689" name="直線コネクタ 688"/>
        <xdr:cNvCxnSpPr/>
      </xdr:nvCxnSpPr>
      <xdr:spPr>
        <a:xfrm flipV="1">
          <a:off x="14592300" y="15937381"/>
          <a:ext cx="889000" cy="9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1" name="テキスト ボックス 690"/>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87709</xdr:rowOff>
    </xdr:from>
    <xdr:to>
      <xdr:col>76</xdr:col>
      <xdr:colOff>114300</xdr:colOff>
      <xdr:row>93</xdr:row>
      <xdr:rowOff>139782</xdr:rowOff>
    </xdr:to>
    <xdr:cxnSp macro="">
      <xdr:nvCxnSpPr>
        <xdr:cNvPr id="692" name="直線コネクタ 691"/>
        <xdr:cNvCxnSpPr/>
      </xdr:nvCxnSpPr>
      <xdr:spPr>
        <a:xfrm flipV="1">
          <a:off x="13703300" y="16032559"/>
          <a:ext cx="889000" cy="5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4" name="テキスト ボックス 693"/>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139782</xdr:rowOff>
    </xdr:from>
    <xdr:to>
      <xdr:col>71</xdr:col>
      <xdr:colOff>177800</xdr:colOff>
      <xdr:row>94</xdr:row>
      <xdr:rowOff>3274</xdr:rowOff>
    </xdr:to>
    <xdr:cxnSp macro="">
      <xdr:nvCxnSpPr>
        <xdr:cNvPr id="695" name="直線コネクタ 694"/>
        <xdr:cNvCxnSpPr/>
      </xdr:nvCxnSpPr>
      <xdr:spPr>
        <a:xfrm flipV="1">
          <a:off x="12814300" y="16084632"/>
          <a:ext cx="889000" cy="3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7" name="テキスト ボックス 696"/>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699" name="テキスト ボックス 698"/>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44095</xdr:rowOff>
    </xdr:from>
    <xdr:to>
      <xdr:col>85</xdr:col>
      <xdr:colOff>177800</xdr:colOff>
      <xdr:row>92</xdr:row>
      <xdr:rowOff>145695</xdr:rowOff>
    </xdr:to>
    <xdr:sp macro="" textlink="">
      <xdr:nvSpPr>
        <xdr:cNvPr id="705" name="楕円 704"/>
        <xdr:cNvSpPr/>
      </xdr:nvSpPr>
      <xdr:spPr>
        <a:xfrm>
          <a:off x="16268700" y="1581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66972</xdr:rowOff>
    </xdr:from>
    <xdr:ext cx="534377" cy="259045"/>
    <xdr:sp macro="" textlink="">
      <xdr:nvSpPr>
        <xdr:cNvPr id="706" name="公債費該当値テキスト"/>
        <xdr:cNvSpPr txBox="1"/>
      </xdr:nvSpPr>
      <xdr:spPr>
        <a:xfrm>
          <a:off x="16370300" y="156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113181</xdr:rowOff>
    </xdr:from>
    <xdr:to>
      <xdr:col>81</xdr:col>
      <xdr:colOff>101600</xdr:colOff>
      <xdr:row>93</xdr:row>
      <xdr:rowOff>43331</xdr:rowOff>
    </xdr:to>
    <xdr:sp macro="" textlink="">
      <xdr:nvSpPr>
        <xdr:cNvPr id="707" name="楕円 706"/>
        <xdr:cNvSpPr/>
      </xdr:nvSpPr>
      <xdr:spPr>
        <a:xfrm>
          <a:off x="15430500" y="158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59858</xdr:rowOff>
    </xdr:from>
    <xdr:ext cx="534377" cy="259045"/>
    <xdr:sp macro="" textlink="">
      <xdr:nvSpPr>
        <xdr:cNvPr id="708" name="テキスト ボックス 707"/>
        <xdr:cNvSpPr txBox="1"/>
      </xdr:nvSpPr>
      <xdr:spPr>
        <a:xfrm>
          <a:off x="15214111" y="156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36909</xdr:rowOff>
    </xdr:from>
    <xdr:to>
      <xdr:col>76</xdr:col>
      <xdr:colOff>165100</xdr:colOff>
      <xdr:row>93</xdr:row>
      <xdr:rowOff>138509</xdr:rowOff>
    </xdr:to>
    <xdr:sp macro="" textlink="">
      <xdr:nvSpPr>
        <xdr:cNvPr id="709" name="楕円 708"/>
        <xdr:cNvSpPr/>
      </xdr:nvSpPr>
      <xdr:spPr>
        <a:xfrm>
          <a:off x="14541500" y="1598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155036</xdr:rowOff>
    </xdr:from>
    <xdr:ext cx="534377" cy="259045"/>
    <xdr:sp macro="" textlink="">
      <xdr:nvSpPr>
        <xdr:cNvPr id="710" name="テキスト ボックス 709"/>
        <xdr:cNvSpPr txBox="1"/>
      </xdr:nvSpPr>
      <xdr:spPr>
        <a:xfrm>
          <a:off x="14325111" y="1575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88982</xdr:rowOff>
    </xdr:from>
    <xdr:to>
      <xdr:col>72</xdr:col>
      <xdr:colOff>38100</xdr:colOff>
      <xdr:row>94</xdr:row>
      <xdr:rowOff>19132</xdr:rowOff>
    </xdr:to>
    <xdr:sp macro="" textlink="">
      <xdr:nvSpPr>
        <xdr:cNvPr id="711" name="楕円 710"/>
        <xdr:cNvSpPr/>
      </xdr:nvSpPr>
      <xdr:spPr>
        <a:xfrm>
          <a:off x="13652500" y="160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35659</xdr:rowOff>
    </xdr:from>
    <xdr:ext cx="534377" cy="259045"/>
    <xdr:sp macro="" textlink="">
      <xdr:nvSpPr>
        <xdr:cNvPr id="712" name="テキスト ボックス 711"/>
        <xdr:cNvSpPr txBox="1"/>
      </xdr:nvSpPr>
      <xdr:spPr>
        <a:xfrm>
          <a:off x="13436111" y="1580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123924</xdr:rowOff>
    </xdr:from>
    <xdr:to>
      <xdr:col>67</xdr:col>
      <xdr:colOff>101600</xdr:colOff>
      <xdr:row>94</xdr:row>
      <xdr:rowOff>54074</xdr:rowOff>
    </xdr:to>
    <xdr:sp macro="" textlink="">
      <xdr:nvSpPr>
        <xdr:cNvPr id="713" name="楕円 712"/>
        <xdr:cNvSpPr/>
      </xdr:nvSpPr>
      <xdr:spPr>
        <a:xfrm>
          <a:off x="12763500" y="160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70601</xdr:rowOff>
    </xdr:from>
    <xdr:ext cx="534377" cy="259045"/>
    <xdr:sp macro="" textlink="">
      <xdr:nvSpPr>
        <xdr:cNvPr id="714" name="テキスト ボックス 713"/>
        <xdr:cNvSpPr txBox="1"/>
      </xdr:nvSpPr>
      <xdr:spPr>
        <a:xfrm>
          <a:off x="12547111" y="1584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総務費は、市民一人当たり１６４</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７５８円と前年度と比較し９０，０４９円の増となっている。令和２年度は庁舎整備事業が終盤となり事業費は減となったが、新型コロナウイルス感染症対策のため特別定額給付金支給事業費等により大きく増となった。なお、庁舎整備事業費の減に伴い類似団体や県内市町の平均との乖離幅は縮小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消防費は、市民一人当たり２２</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１３３円と類似団体や県内市町の平均を大きく上回っているが、これは市域が広いため居住地や観光施設が点在し、分散型の消防防災体制を整える必要があることから、類似団体と比較して消防関係職員が多いこと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商工費は、市民一人当たり４５</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７２３円と類似団体平均と比較して高い水準にあるが、これは中小企業の事業資金調達を容易にし、経営安定と振興を図るため金融対策に力を注いでいることや、観光客誘致のための様々なプロモーション事業に取り組んでいること、数多くの市営観光施設を所有し、その維持補修に多くの経費がかかることなどの理由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調整基金の残高については、平成２２年度に新規積立て（４００百万円）を行って以降、ほぼ横ばいで推移していたが、平成２８年度以降は財源不足により毎年取崩しを行ってきた。令和２年度においては、最終的な収支の状況から取崩しを取りやめたが、標準財政規模の増加により、前年度比０．２６ポイントの減となった。</a:t>
          </a:r>
        </a:p>
        <a:p>
          <a:r>
            <a:rPr kumimoji="1" lang="ja-JP" altLang="en-US" sz="1000">
              <a:latin typeface="ＭＳ ゴシック" pitchFamily="49" charset="-128"/>
              <a:ea typeface="ＭＳ ゴシック" pitchFamily="49" charset="-128"/>
            </a:rPr>
            <a:t>　実質収支額及び実質単年度収支については、平成２６、２７年度は普通交付税や地方消費税交付金の増などにより改善傾向にあったが、平成２８年度に財政調整基金を取り崩して以降、悪化傾向に転じた。令和２年度は市税の減収の一方で、新型コロナウイルス対応地方創生臨時交付金などの国からの補填措置があったことなどから、実質収支の黒字幅が増加し、実質単年度収支も財政調整基金を取り崩しを取りやめたことで黒字に転じ、前年度と比べ改善されてい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１９年度以降、いずれの年度においても、全ての会計において黒字であり、連結実質赤字額は生じていない。なお、黒字額の割合のほとんどを水道事業会計と一般会計で占めている。令和２年度における実質公債費比率や将来負担比率などの指標については、財政健全化法の基準で見ると、いずれの指標も早期健全化基準を下回っており、早期に健全化のための対応を必要とする状況ではないといえ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平成２８年度以降、比率は悪化傾向にあり、交付税への依存が高いことや地方債の残高が多いことなど厳しい財政運営を迫られている。今後も、指標の動向などに注視しながら、財政の健全化を図っていく。</a:t>
          </a:r>
        </a:p>
        <a:p>
          <a:endParaRPr kumimoji="1" lang="ja-JP" altLang="en-US"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令和２年度の「その他会計（黒字）」に含まれる会計</a:t>
          </a:r>
        </a:p>
        <a:p>
          <a:r>
            <a:rPr kumimoji="1" lang="ja-JP" altLang="en-US" sz="1200">
              <a:latin typeface="ＭＳ ゴシック" pitchFamily="49" charset="-128"/>
              <a:ea typeface="ＭＳ ゴシック" pitchFamily="49" charset="-128"/>
            </a:rPr>
            <a:t>　後期高齢者医療事業特別会計、公共用地先行取得事業特別会計</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060300/12%20&#26032;&#22320;&#26041;&#20844;&#20250;&#35336;&#21046;&#24230;/98%20&#35519;&#26619;&#12539;&#29031;&#20250;/R4/20220922&#12294;&#20196;&#21644;&#65298;&#24180;&#24230;&#36001;&#25919;&#29366;&#27841;&#36039;&#26009;&#38598;&#12398;&#20316;&#25104;&#12395;&#12388;&#12356;&#12390;&#65288;2&#22238;&#30446;&#12539;&#22320;&#26041;&#20844;&#20250;&#35336;&#38306;&#20418;&#65289;9.22&#12294;/03%20&#32080;&#21512;/&#12304;&#36001;&#25919;&#29366;&#27841;&#36039;&#26009;&#38598;&#12305;_092061_&#26085;&#20809;&#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54.5</v>
          </cell>
          <cell r="BX51">
            <v>58.9</v>
          </cell>
          <cell r="CF51">
            <v>62.8</v>
          </cell>
          <cell r="CN51">
            <v>66</v>
          </cell>
          <cell r="CV51">
            <v>65.900000000000006</v>
          </cell>
        </row>
        <row r="53">
          <cell r="BP53">
            <v>75.099999999999994</v>
          </cell>
          <cell r="BX53">
            <v>72.8</v>
          </cell>
          <cell r="CF53">
            <v>70.599999999999994</v>
          </cell>
          <cell r="CN53">
            <v>71.2</v>
          </cell>
          <cell r="CV53">
            <v>72.400000000000006</v>
          </cell>
        </row>
        <row r="55">
          <cell r="AN55" t="str">
            <v>類似団体内平均値</v>
          </cell>
          <cell r="BP55">
            <v>35.299999999999997</v>
          </cell>
          <cell r="BX55">
            <v>31.9</v>
          </cell>
          <cell r="CF55">
            <v>24.2</v>
          </cell>
          <cell r="CN55">
            <v>22.1</v>
          </cell>
          <cell r="CV55">
            <v>20.399999999999999</v>
          </cell>
        </row>
        <row r="57">
          <cell r="BP57">
            <v>60.4</v>
          </cell>
          <cell r="BX57">
            <v>59.4</v>
          </cell>
          <cell r="CF57">
            <v>60.2</v>
          </cell>
          <cell r="CN57">
            <v>61.5</v>
          </cell>
          <cell r="CV57">
            <v>62.8</v>
          </cell>
        </row>
        <row r="72">
          <cell r="BP72" t="str">
            <v>H28</v>
          </cell>
          <cell r="BX72" t="str">
            <v>H29</v>
          </cell>
          <cell r="CF72" t="str">
            <v>H30</v>
          </cell>
          <cell r="CN72" t="str">
            <v>R01</v>
          </cell>
          <cell r="CV72" t="str">
            <v>R02</v>
          </cell>
        </row>
        <row r="73">
          <cell r="AN73" t="str">
            <v>当該団体値</v>
          </cell>
          <cell r="BP73">
            <v>54.5</v>
          </cell>
          <cell r="BX73">
            <v>58.9</v>
          </cell>
          <cell r="CF73">
            <v>62.8</v>
          </cell>
          <cell r="CN73">
            <v>66</v>
          </cell>
          <cell r="CV73">
            <v>65.900000000000006</v>
          </cell>
        </row>
        <row r="75">
          <cell r="BP75">
            <v>5.6</v>
          </cell>
          <cell r="BX75">
            <v>5.6</v>
          </cell>
          <cell r="CF75">
            <v>5.9</v>
          </cell>
          <cell r="CN75">
            <v>6.5</v>
          </cell>
          <cell r="CV75">
            <v>7.3</v>
          </cell>
        </row>
        <row r="77">
          <cell r="AN77" t="str">
            <v>類似団体内平均値</v>
          </cell>
          <cell r="BP77">
            <v>35.299999999999997</v>
          </cell>
          <cell r="BX77">
            <v>31.9</v>
          </cell>
          <cell r="CF77">
            <v>24.2</v>
          </cell>
          <cell r="CN77">
            <v>22.1</v>
          </cell>
          <cell r="CV77">
            <v>20.399999999999999</v>
          </cell>
        </row>
        <row r="79">
          <cell r="BP79">
            <v>6.9</v>
          </cell>
          <cell r="BX79">
            <v>6.6</v>
          </cell>
          <cell r="CF79">
            <v>6.4</v>
          </cell>
          <cell r="CN79">
            <v>6.3</v>
          </cell>
          <cell r="CV79">
            <v>6.2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BW34" sqref="BW34:BX3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52317233</v>
      </c>
      <c r="BO4" s="395"/>
      <c r="BP4" s="395"/>
      <c r="BQ4" s="395"/>
      <c r="BR4" s="395"/>
      <c r="BS4" s="395"/>
      <c r="BT4" s="395"/>
      <c r="BU4" s="396"/>
      <c r="BV4" s="394">
        <v>42536800</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3.5</v>
      </c>
      <c r="CU4" s="401"/>
      <c r="CV4" s="401"/>
      <c r="CW4" s="401"/>
      <c r="CX4" s="401"/>
      <c r="CY4" s="401"/>
      <c r="CZ4" s="401"/>
      <c r="DA4" s="402"/>
      <c r="DB4" s="400">
        <v>2.1</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51247288</v>
      </c>
      <c r="BO5" s="432"/>
      <c r="BP5" s="432"/>
      <c r="BQ5" s="432"/>
      <c r="BR5" s="432"/>
      <c r="BS5" s="432"/>
      <c r="BT5" s="432"/>
      <c r="BU5" s="433"/>
      <c r="BV5" s="431">
        <v>41796443</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98</v>
      </c>
      <c r="CU5" s="429"/>
      <c r="CV5" s="429"/>
      <c r="CW5" s="429"/>
      <c r="CX5" s="429"/>
      <c r="CY5" s="429"/>
      <c r="CZ5" s="429"/>
      <c r="DA5" s="430"/>
      <c r="DB5" s="428">
        <v>100.2</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1069945</v>
      </c>
      <c r="BO6" s="432"/>
      <c r="BP6" s="432"/>
      <c r="BQ6" s="432"/>
      <c r="BR6" s="432"/>
      <c r="BS6" s="432"/>
      <c r="BT6" s="432"/>
      <c r="BU6" s="433"/>
      <c r="BV6" s="431">
        <v>740357</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103.7</v>
      </c>
      <c r="CU6" s="469"/>
      <c r="CV6" s="469"/>
      <c r="CW6" s="469"/>
      <c r="CX6" s="469"/>
      <c r="CY6" s="469"/>
      <c r="CZ6" s="469"/>
      <c r="DA6" s="470"/>
      <c r="DB6" s="468">
        <v>105.4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196642</v>
      </c>
      <c r="BO7" s="432"/>
      <c r="BP7" s="432"/>
      <c r="BQ7" s="432"/>
      <c r="BR7" s="432"/>
      <c r="BS7" s="432"/>
      <c r="BT7" s="432"/>
      <c r="BU7" s="433"/>
      <c r="BV7" s="431">
        <v>227112</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25103880</v>
      </c>
      <c r="CU7" s="432"/>
      <c r="CV7" s="432"/>
      <c r="CW7" s="432"/>
      <c r="CX7" s="432"/>
      <c r="CY7" s="432"/>
      <c r="CZ7" s="432"/>
      <c r="DA7" s="433"/>
      <c r="DB7" s="431">
        <v>24499932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873303</v>
      </c>
      <c r="BO8" s="432"/>
      <c r="BP8" s="432"/>
      <c r="BQ8" s="432"/>
      <c r="BR8" s="432"/>
      <c r="BS8" s="432"/>
      <c r="BT8" s="432"/>
      <c r="BU8" s="433"/>
      <c r="BV8" s="431">
        <v>513245</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0.59</v>
      </c>
      <c r="CU8" s="472"/>
      <c r="CV8" s="472"/>
      <c r="CW8" s="472"/>
      <c r="CX8" s="472"/>
      <c r="CY8" s="472"/>
      <c r="CZ8" s="472"/>
      <c r="DA8" s="473"/>
      <c r="DB8" s="471">
        <v>0.59</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77661</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360058</v>
      </c>
      <c r="BO9" s="432"/>
      <c r="BP9" s="432"/>
      <c r="BQ9" s="432"/>
      <c r="BR9" s="432"/>
      <c r="BS9" s="432"/>
      <c r="BT9" s="432"/>
      <c r="BU9" s="433"/>
      <c r="BV9" s="431">
        <v>-287799</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19.600000000000001</v>
      </c>
      <c r="CU9" s="429"/>
      <c r="CV9" s="429"/>
      <c r="CW9" s="429"/>
      <c r="CX9" s="429"/>
      <c r="CY9" s="429"/>
      <c r="CZ9" s="429"/>
      <c r="DA9" s="430"/>
      <c r="DB9" s="428">
        <v>18.8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83386</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263</v>
      </c>
      <c r="BO10" s="432"/>
      <c r="BP10" s="432"/>
      <c r="BQ10" s="432"/>
      <c r="BR10" s="432"/>
      <c r="BS10" s="432"/>
      <c r="BT10" s="432"/>
      <c r="BU10" s="433"/>
      <c r="BV10" s="431">
        <v>2215</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131</v>
      </c>
      <c r="DC11" s="472"/>
      <c r="DD11" s="472"/>
      <c r="DE11" s="472"/>
      <c r="DF11" s="472"/>
      <c r="DG11" s="472"/>
      <c r="DH11" s="472"/>
      <c r="DI11" s="473"/>
      <c r="DJ11" s="186"/>
      <c r="DK11" s="186"/>
      <c r="DL11" s="186"/>
      <c r="DM11" s="186"/>
      <c r="DN11" s="186"/>
      <c r="DO11" s="186"/>
    </row>
    <row r="12" spans="1:119" ht="18.75" customHeight="1" x14ac:dyDescent="0.15">
      <c r="A12" s="187"/>
      <c r="B12" s="491" t="s">
        <v>132</v>
      </c>
      <c r="C12" s="492"/>
      <c r="D12" s="492"/>
      <c r="E12" s="492"/>
      <c r="F12" s="492"/>
      <c r="G12" s="492"/>
      <c r="H12" s="492"/>
      <c r="I12" s="492"/>
      <c r="J12" s="492"/>
      <c r="K12" s="493"/>
      <c r="L12" s="500" t="s">
        <v>133</v>
      </c>
      <c r="M12" s="501"/>
      <c r="N12" s="501"/>
      <c r="O12" s="501"/>
      <c r="P12" s="501"/>
      <c r="Q12" s="502"/>
      <c r="R12" s="503">
        <v>80168</v>
      </c>
      <c r="S12" s="504"/>
      <c r="T12" s="504"/>
      <c r="U12" s="504"/>
      <c r="V12" s="505"/>
      <c r="W12" s="506" t="s">
        <v>1</v>
      </c>
      <c r="X12" s="464"/>
      <c r="Y12" s="464"/>
      <c r="Z12" s="464"/>
      <c r="AA12" s="464"/>
      <c r="AB12" s="507"/>
      <c r="AC12" s="508" t="s">
        <v>134</v>
      </c>
      <c r="AD12" s="509"/>
      <c r="AE12" s="509"/>
      <c r="AF12" s="509"/>
      <c r="AG12" s="510"/>
      <c r="AH12" s="508" t="s">
        <v>135</v>
      </c>
      <c r="AI12" s="509"/>
      <c r="AJ12" s="509"/>
      <c r="AK12" s="509"/>
      <c r="AL12" s="511"/>
      <c r="AM12" s="460" t="s">
        <v>136</v>
      </c>
      <c r="AN12" s="461"/>
      <c r="AO12" s="461"/>
      <c r="AP12" s="461"/>
      <c r="AQ12" s="461"/>
      <c r="AR12" s="461"/>
      <c r="AS12" s="461"/>
      <c r="AT12" s="462"/>
      <c r="AU12" s="463" t="s">
        <v>137</v>
      </c>
      <c r="AV12" s="464"/>
      <c r="AW12" s="464"/>
      <c r="AX12" s="464"/>
      <c r="AY12" s="465" t="s">
        <v>138</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670000</v>
      </c>
      <c r="BW12" s="432"/>
      <c r="BX12" s="432"/>
      <c r="BY12" s="432"/>
      <c r="BZ12" s="432"/>
      <c r="CA12" s="432"/>
      <c r="CB12" s="432"/>
      <c r="CC12" s="433"/>
      <c r="CD12" s="434" t="s">
        <v>139</v>
      </c>
      <c r="CE12" s="435"/>
      <c r="CF12" s="435"/>
      <c r="CG12" s="435"/>
      <c r="CH12" s="435"/>
      <c r="CI12" s="435"/>
      <c r="CJ12" s="435"/>
      <c r="CK12" s="435"/>
      <c r="CL12" s="435"/>
      <c r="CM12" s="435"/>
      <c r="CN12" s="435"/>
      <c r="CO12" s="435"/>
      <c r="CP12" s="435"/>
      <c r="CQ12" s="435"/>
      <c r="CR12" s="435"/>
      <c r="CS12" s="436"/>
      <c r="CT12" s="471" t="s">
        <v>140</v>
      </c>
      <c r="CU12" s="472"/>
      <c r="CV12" s="472"/>
      <c r="CW12" s="472"/>
      <c r="CX12" s="472"/>
      <c r="CY12" s="472"/>
      <c r="CZ12" s="472"/>
      <c r="DA12" s="473"/>
      <c r="DB12" s="471" t="s">
        <v>140</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141</v>
      </c>
      <c r="N13" s="523"/>
      <c r="O13" s="523"/>
      <c r="P13" s="523"/>
      <c r="Q13" s="524"/>
      <c r="R13" s="515">
        <v>79114</v>
      </c>
      <c r="S13" s="516"/>
      <c r="T13" s="516"/>
      <c r="U13" s="516"/>
      <c r="V13" s="517"/>
      <c r="W13" s="447" t="s">
        <v>142</v>
      </c>
      <c r="X13" s="448"/>
      <c r="Y13" s="448"/>
      <c r="Z13" s="448"/>
      <c r="AA13" s="448"/>
      <c r="AB13" s="438"/>
      <c r="AC13" s="482">
        <v>2169</v>
      </c>
      <c r="AD13" s="483"/>
      <c r="AE13" s="483"/>
      <c r="AF13" s="483"/>
      <c r="AG13" s="525"/>
      <c r="AH13" s="482">
        <v>2315</v>
      </c>
      <c r="AI13" s="483"/>
      <c r="AJ13" s="483"/>
      <c r="AK13" s="483"/>
      <c r="AL13" s="484"/>
      <c r="AM13" s="460" t="s">
        <v>143</v>
      </c>
      <c r="AN13" s="461"/>
      <c r="AO13" s="461"/>
      <c r="AP13" s="461"/>
      <c r="AQ13" s="461"/>
      <c r="AR13" s="461"/>
      <c r="AS13" s="461"/>
      <c r="AT13" s="462"/>
      <c r="AU13" s="463" t="s">
        <v>144</v>
      </c>
      <c r="AV13" s="464"/>
      <c r="AW13" s="464"/>
      <c r="AX13" s="464"/>
      <c r="AY13" s="465" t="s">
        <v>145</v>
      </c>
      <c r="AZ13" s="466"/>
      <c r="BA13" s="466"/>
      <c r="BB13" s="466"/>
      <c r="BC13" s="466"/>
      <c r="BD13" s="466"/>
      <c r="BE13" s="466"/>
      <c r="BF13" s="466"/>
      <c r="BG13" s="466"/>
      <c r="BH13" s="466"/>
      <c r="BI13" s="466"/>
      <c r="BJ13" s="466"/>
      <c r="BK13" s="466"/>
      <c r="BL13" s="466"/>
      <c r="BM13" s="467"/>
      <c r="BN13" s="431">
        <v>360321</v>
      </c>
      <c r="BO13" s="432"/>
      <c r="BP13" s="432"/>
      <c r="BQ13" s="432"/>
      <c r="BR13" s="432"/>
      <c r="BS13" s="432"/>
      <c r="BT13" s="432"/>
      <c r="BU13" s="433"/>
      <c r="BV13" s="431">
        <v>-955584</v>
      </c>
      <c r="BW13" s="432"/>
      <c r="BX13" s="432"/>
      <c r="BY13" s="432"/>
      <c r="BZ13" s="432"/>
      <c r="CA13" s="432"/>
      <c r="CB13" s="432"/>
      <c r="CC13" s="433"/>
      <c r="CD13" s="434" t="s">
        <v>146</v>
      </c>
      <c r="CE13" s="435"/>
      <c r="CF13" s="435"/>
      <c r="CG13" s="435"/>
      <c r="CH13" s="435"/>
      <c r="CI13" s="435"/>
      <c r="CJ13" s="435"/>
      <c r="CK13" s="435"/>
      <c r="CL13" s="435"/>
      <c r="CM13" s="435"/>
      <c r="CN13" s="435"/>
      <c r="CO13" s="435"/>
      <c r="CP13" s="435"/>
      <c r="CQ13" s="435"/>
      <c r="CR13" s="435"/>
      <c r="CS13" s="436"/>
      <c r="CT13" s="428">
        <v>7.3</v>
      </c>
      <c r="CU13" s="429"/>
      <c r="CV13" s="429"/>
      <c r="CW13" s="429"/>
      <c r="CX13" s="429"/>
      <c r="CY13" s="429"/>
      <c r="CZ13" s="429"/>
      <c r="DA13" s="430"/>
      <c r="DB13" s="428">
        <v>6.5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147</v>
      </c>
      <c r="M14" s="513"/>
      <c r="N14" s="513"/>
      <c r="O14" s="513"/>
      <c r="P14" s="513"/>
      <c r="Q14" s="514"/>
      <c r="R14" s="515">
        <v>81414</v>
      </c>
      <c r="S14" s="516"/>
      <c r="T14" s="516"/>
      <c r="U14" s="516"/>
      <c r="V14" s="517"/>
      <c r="W14" s="421"/>
      <c r="X14" s="422"/>
      <c r="Y14" s="422"/>
      <c r="Z14" s="422"/>
      <c r="AA14" s="422"/>
      <c r="AB14" s="411"/>
      <c r="AC14" s="518">
        <v>5.2</v>
      </c>
      <c r="AD14" s="519"/>
      <c r="AE14" s="519"/>
      <c r="AF14" s="519"/>
      <c r="AG14" s="520"/>
      <c r="AH14" s="518">
        <v>5.3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148</v>
      </c>
      <c r="CE14" s="527"/>
      <c r="CF14" s="527"/>
      <c r="CG14" s="527"/>
      <c r="CH14" s="527"/>
      <c r="CI14" s="527"/>
      <c r="CJ14" s="527"/>
      <c r="CK14" s="527"/>
      <c r="CL14" s="527"/>
      <c r="CM14" s="527"/>
      <c r="CN14" s="527"/>
      <c r="CO14" s="527"/>
      <c r="CP14" s="527"/>
      <c r="CQ14" s="527"/>
      <c r="CR14" s="527"/>
      <c r="CS14" s="528"/>
      <c r="CT14" s="529">
        <v>65.900000000000006</v>
      </c>
      <c r="CU14" s="530"/>
      <c r="CV14" s="530"/>
      <c r="CW14" s="530"/>
      <c r="CX14" s="530"/>
      <c r="CY14" s="530"/>
      <c r="CZ14" s="530"/>
      <c r="DA14" s="531"/>
      <c r="DB14" s="529">
        <v>66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149</v>
      </c>
      <c r="N15" s="523"/>
      <c r="O15" s="523"/>
      <c r="P15" s="523"/>
      <c r="Q15" s="524"/>
      <c r="R15" s="515">
        <v>80425</v>
      </c>
      <c r="S15" s="516"/>
      <c r="T15" s="516"/>
      <c r="U15" s="516"/>
      <c r="V15" s="517"/>
      <c r="W15" s="447" t="s">
        <v>150</v>
      </c>
      <c r="X15" s="448"/>
      <c r="Y15" s="448"/>
      <c r="Z15" s="448"/>
      <c r="AA15" s="448"/>
      <c r="AB15" s="438"/>
      <c r="AC15" s="482">
        <v>11275</v>
      </c>
      <c r="AD15" s="483"/>
      <c r="AE15" s="483"/>
      <c r="AF15" s="483"/>
      <c r="AG15" s="525"/>
      <c r="AH15" s="482">
        <v>12549</v>
      </c>
      <c r="AI15" s="483"/>
      <c r="AJ15" s="483"/>
      <c r="AK15" s="483"/>
      <c r="AL15" s="484"/>
      <c r="AM15" s="460"/>
      <c r="AN15" s="461"/>
      <c r="AO15" s="461"/>
      <c r="AP15" s="461"/>
      <c r="AQ15" s="461"/>
      <c r="AR15" s="461"/>
      <c r="AS15" s="461"/>
      <c r="AT15" s="462"/>
      <c r="AU15" s="463"/>
      <c r="AV15" s="464"/>
      <c r="AW15" s="464"/>
      <c r="AX15" s="464"/>
      <c r="AY15" s="391" t="s">
        <v>151</v>
      </c>
      <c r="AZ15" s="392"/>
      <c r="BA15" s="392"/>
      <c r="BB15" s="392"/>
      <c r="BC15" s="392"/>
      <c r="BD15" s="392"/>
      <c r="BE15" s="392"/>
      <c r="BF15" s="392"/>
      <c r="BG15" s="392"/>
      <c r="BH15" s="392"/>
      <c r="BI15" s="392"/>
      <c r="BJ15" s="392"/>
      <c r="BK15" s="392"/>
      <c r="BL15" s="392"/>
      <c r="BM15" s="393"/>
      <c r="BN15" s="394">
        <v>11918109</v>
      </c>
      <c r="BO15" s="395"/>
      <c r="BP15" s="395"/>
      <c r="BQ15" s="395"/>
      <c r="BR15" s="395"/>
      <c r="BS15" s="395"/>
      <c r="BT15" s="395"/>
      <c r="BU15" s="396"/>
      <c r="BV15" s="394">
        <v>11498123</v>
      </c>
      <c r="BW15" s="395"/>
      <c r="BX15" s="395"/>
      <c r="BY15" s="395"/>
      <c r="BZ15" s="395"/>
      <c r="CA15" s="395"/>
      <c r="CB15" s="395"/>
      <c r="CC15" s="396"/>
      <c r="CD15" s="532" t="s">
        <v>152</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153</v>
      </c>
      <c r="M16" s="543"/>
      <c r="N16" s="543"/>
      <c r="O16" s="543"/>
      <c r="P16" s="543"/>
      <c r="Q16" s="544"/>
      <c r="R16" s="535" t="s">
        <v>154</v>
      </c>
      <c r="S16" s="536"/>
      <c r="T16" s="536"/>
      <c r="U16" s="536"/>
      <c r="V16" s="537"/>
      <c r="W16" s="421"/>
      <c r="X16" s="422"/>
      <c r="Y16" s="422"/>
      <c r="Z16" s="422"/>
      <c r="AA16" s="422"/>
      <c r="AB16" s="411"/>
      <c r="AC16" s="518">
        <v>27.2</v>
      </c>
      <c r="AD16" s="519"/>
      <c r="AE16" s="519"/>
      <c r="AF16" s="519"/>
      <c r="AG16" s="520"/>
      <c r="AH16" s="518">
        <v>28.5</v>
      </c>
      <c r="AI16" s="519"/>
      <c r="AJ16" s="519"/>
      <c r="AK16" s="519"/>
      <c r="AL16" s="521"/>
      <c r="AM16" s="460"/>
      <c r="AN16" s="461"/>
      <c r="AO16" s="461"/>
      <c r="AP16" s="461"/>
      <c r="AQ16" s="461"/>
      <c r="AR16" s="461"/>
      <c r="AS16" s="461"/>
      <c r="AT16" s="462"/>
      <c r="AU16" s="463"/>
      <c r="AV16" s="464"/>
      <c r="AW16" s="464"/>
      <c r="AX16" s="464"/>
      <c r="AY16" s="465" t="s">
        <v>155</v>
      </c>
      <c r="AZ16" s="466"/>
      <c r="BA16" s="466"/>
      <c r="BB16" s="466"/>
      <c r="BC16" s="466"/>
      <c r="BD16" s="466"/>
      <c r="BE16" s="466"/>
      <c r="BF16" s="466"/>
      <c r="BG16" s="466"/>
      <c r="BH16" s="466"/>
      <c r="BI16" s="466"/>
      <c r="BJ16" s="466"/>
      <c r="BK16" s="466"/>
      <c r="BL16" s="466"/>
      <c r="BM16" s="467"/>
      <c r="BN16" s="431">
        <v>20557269</v>
      </c>
      <c r="BO16" s="432"/>
      <c r="BP16" s="432"/>
      <c r="BQ16" s="432"/>
      <c r="BR16" s="432"/>
      <c r="BS16" s="432"/>
      <c r="BT16" s="432"/>
      <c r="BU16" s="433"/>
      <c r="BV16" s="431">
        <v>19727398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156</v>
      </c>
      <c r="N17" s="539"/>
      <c r="O17" s="539"/>
      <c r="P17" s="539"/>
      <c r="Q17" s="540"/>
      <c r="R17" s="535" t="s">
        <v>157</v>
      </c>
      <c r="S17" s="536"/>
      <c r="T17" s="536"/>
      <c r="U17" s="536"/>
      <c r="V17" s="537"/>
      <c r="W17" s="447" t="s">
        <v>158</v>
      </c>
      <c r="X17" s="448"/>
      <c r="Y17" s="448"/>
      <c r="Z17" s="448"/>
      <c r="AA17" s="448"/>
      <c r="AB17" s="438"/>
      <c r="AC17" s="482">
        <v>27936</v>
      </c>
      <c r="AD17" s="483"/>
      <c r="AE17" s="483"/>
      <c r="AF17" s="483"/>
      <c r="AG17" s="525"/>
      <c r="AH17" s="482">
        <v>29102</v>
      </c>
      <c r="AI17" s="483"/>
      <c r="AJ17" s="483"/>
      <c r="AK17" s="483"/>
      <c r="AL17" s="484"/>
      <c r="AM17" s="460"/>
      <c r="AN17" s="461"/>
      <c r="AO17" s="461"/>
      <c r="AP17" s="461"/>
      <c r="AQ17" s="461"/>
      <c r="AR17" s="461"/>
      <c r="AS17" s="461"/>
      <c r="AT17" s="462"/>
      <c r="AU17" s="463"/>
      <c r="AV17" s="464"/>
      <c r="AW17" s="464"/>
      <c r="AX17" s="464"/>
      <c r="AY17" s="465" t="s">
        <v>159</v>
      </c>
      <c r="AZ17" s="466"/>
      <c r="BA17" s="466"/>
      <c r="BB17" s="466"/>
      <c r="BC17" s="466"/>
      <c r="BD17" s="466"/>
      <c r="BE17" s="466"/>
      <c r="BF17" s="466"/>
      <c r="BG17" s="466"/>
      <c r="BH17" s="466"/>
      <c r="BI17" s="466"/>
      <c r="BJ17" s="466"/>
      <c r="BK17" s="466"/>
      <c r="BL17" s="466"/>
      <c r="BM17" s="467"/>
      <c r="BN17" s="431">
        <v>15087256</v>
      </c>
      <c r="BO17" s="432"/>
      <c r="BP17" s="432"/>
      <c r="BQ17" s="432"/>
      <c r="BR17" s="432"/>
      <c r="BS17" s="432"/>
      <c r="BT17" s="432"/>
      <c r="BU17" s="433"/>
      <c r="BV17" s="431">
        <v>14678974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160</v>
      </c>
      <c r="C18" s="474"/>
      <c r="D18" s="474"/>
      <c r="E18" s="546"/>
      <c r="F18" s="546"/>
      <c r="G18" s="546"/>
      <c r="H18" s="546"/>
      <c r="I18" s="546"/>
      <c r="J18" s="546"/>
      <c r="K18" s="546"/>
      <c r="L18" s="547">
        <v>1449.83</v>
      </c>
      <c r="M18" s="547"/>
      <c r="N18" s="547"/>
      <c r="O18" s="547"/>
      <c r="P18" s="547"/>
      <c r="Q18" s="547"/>
      <c r="R18" s="548"/>
      <c r="S18" s="548"/>
      <c r="T18" s="548"/>
      <c r="U18" s="548"/>
      <c r="V18" s="549"/>
      <c r="W18" s="449"/>
      <c r="X18" s="450"/>
      <c r="Y18" s="450"/>
      <c r="Z18" s="450"/>
      <c r="AA18" s="450"/>
      <c r="AB18" s="441"/>
      <c r="AC18" s="550">
        <v>67.5</v>
      </c>
      <c r="AD18" s="551"/>
      <c r="AE18" s="551"/>
      <c r="AF18" s="551"/>
      <c r="AG18" s="552"/>
      <c r="AH18" s="550">
        <v>66.2</v>
      </c>
      <c r="AI18" s="551"/>
      <c r="AJ18" s="551"/>
      <c r="AK18" s="551"/>
      <c r="AL18" s="553"/>
      <c r="AM18" s="460"/>
      <c r="AN18" s="461"/>
      <c r="AO18" s="461"/>
      <c r="AP18" s="461"/>
      <c r="AQ18" s="461"/>
      <c r="AR18" s="461"/>
      <c r="AS18" s="461"/>
      <c r="AT18" s="462"/>
      <c r="AU18" s="463"/>
      <c r="AV18" s="464"/>
      <c r="AW18" s="464"/>
      <c r="AX18" s="464"/>
      <c r="AY18" s="465" t="s">
        <v>161</v>
      </c>
      <c r="AZ18" s="466"/>
      <c r="BA18" s="466"/>
      <c r="BB18" s="466"/>
      <c r="BC18" s="466"/>
      <c r="BD18" s="466"/>
      <c r="BE18" s="466"/>
      <c r="BF18" s="466"/>
      <c r="BG18" s="466"/>
      <c r="BH18" s="466"/>
      <c r="BI18" s="466"/>
      <c r="BJ18" s="466"/>
      <c r="BK18" s="466"/>
      <c r="BL18" s="466"/>
      <c r="BM18" s="467"/>
      <c r="BN18" s="431">
        <v>24766962</v>
      </c>
      <c r="BO18" s="432"/>
      <c r="BP18" s="432"/>
      <c r="BQ18" s="432"/>
      <c r="BR18" s="432"/>
      <c r="BS18" s="432"/>
      <c r="BT18" s="432"/>
      <c r="BU18" s="433"/>
      <c r="BV18" s="431">
        <v>25135980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162</v>
      </c>
      <c r="C19" s="474"/>
      <c r="D19" s="474"/>
      <c r="E19" s="546"/>
      <c r="F19" s="546"/>
      <c r="G19" s="546"/>
      <c r="H19" s="546"/>
      <c r="I19" s="546"/>
      <c r="J19" s="546"/>
      <c r="K19" s="546"/>
      <c r="L19" s="554">
        <v>54</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163</v>
      </c>
      <c r="AZ19" s="466"/>
      <c r="BA19" s="466"/>
      <c r="BB19" s="466"/>
      <c r="BC19" s="466"/>
      <c r="BD19" s="466"/>
      <c r="BE19" s="466"/>
      <c r="BF19" s="466"/>
      <c r="BG19" s="466"/>
      <c r="BH19" s="466"/>
      <c r="BI19" s="466"/>
      <c r="BJ19" s="466"/>
      <c r="BK19" s="466"/>
      <c r="BL19" s="466"/>
      <c r="BM19" s="467"/>
      <c r="BN19" s="431">
        <v>29162114</v>
      </c>
      <c r="BO19" s="432"/>
      <c r="BP19" s="432"/>
      <c r="BQ19" s="432"/>
      <c r="BR19" s="432"/>
      <c r="BS19" s="432"/>
      <c r="BT19" s="432"/>
      <c r="BU19" s="433"/>
      <c r="BV19" s="431">
        <v>29076789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164</v>
      </c>
      <c r="C20" s="474"/>
      <c r="D20" s="474"/>
      <c r="E20" s="546"/>
      <c r="F20" s="546"/>
      <c r="G20" s="546"/>
      <c r="H20" s="546"/>
      <c r="I20" s="546"/>
      <c r="J20" s="546"/>
      <c r="K20" s="546"/>
      <c r="L20" s="554">
        <v>32308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165</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166</v>
      </c>
      <c r="C22" s="569"/>
      <c r="D22" s="570"/>
      <c r="E22" s="443" t="s">
        <v>1</v>
      </c>
      <c r="F22" s="448"/>
      <c r="G22" s="448"/>
      <c r="H22" s="448"/>
      <c r="I22" s="448"/>
      <c r="J22" s="448"/>
      <c r="K22" s="438"/>
      <c r="L22" s="443" t="s">
        <v>167</v>
      </c>
      <c r="M22" s="448"/>
      <c r="N22" s="448"/>
      <c r="O22" s="448"/>
      <c r="P22" s="438"/>
      <c r="Q22" s="577" t="s">
        <v>168</v>
      </c>
      <c r="R22" s="578"/>
      <c r="S22" s="578"/>
      <c r="T22" s="578"/>
      <c r="U22" s="578"/>
      <c r="V22" s="579"/>
      <c r="W22" s="583" t="s">
        <v>169</v>
      </c>
      <c r="X22" s="569"/>
      <c r="Y22" s="570"/>
      <c r="Z22" s="443" t="s">
        <v>1</v>
      </c>
      <c r="AA22" s="448"/>
      <c r="AB22" s="448"/>
      <c r="AC22" s="448"/>
      <c r="AD22" s="448"/>
      <c r="AE22" s="448"/>
      <c r="AF22" s="448"/>
      <c r="AG22" s="438"/>
      <c r="AH22" s="596" t="s">
        <v>170</v>
      </c>
      <c r="AI22" s="448"/>
      <c r="AJ22" s="448"/>
      <c r="AK22" s="448"/>
      <c r="AL22" s="438"/>
      <c r="AM22" s="596" t="s">
        <v>171</v>
      </c>
      <c r="AN22" s="597"/>
      <c r="AO22" s="597"/>
      <c r="AP22" s="597"/>
      <c r="AQ22" s="597"/>
      <c r="AR22" s="598"/>
      <c r="AS22" s="577" t="s">
        <v>168</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172</v>
      </c>
      <c r="AZ23" s="392"/>
      <c r="BA23" s="392"/>
      <c r="BB23" s="392"/>
      <c r="BC23" s="392"/>
      <c r="BD23" s="392"/>
      <c r="BE23" s="392"/>
      <c r="BF23" s="392"/>
      <c r="BG23" s="392"/>
      <c r="BH23" s="392"/>
      <c r="BI23" s="392"/>
      <c r="BJ23" s="392"/>
      <c r="BK23" s="392"/>
      <c r="BL23" s="392"/>
      <c r="BM23" s="393"/>
      <c r="BN23" s="431">
        <v>58889311</v>
      </c>
      <c r="BO23" s="432"/>
      <c r="BP23" s="432"/>
      <c r="BQ23" s="432"/>
      <c r="BR23" s="432"/>
      <c r="BS23" s="432"/>
      <c r="BT23" s="432"/>
      <c r="BU23" s="433"/>
      <c r="BV23" s="431">
        <v>60436150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173</v>
      </c>
      <c r="F24" s="461"/>
      <c r="G24" s="461"/>
      <c r="H24" s="461"/>
      <c r="I24" s="461"/>
      <c r="J24" s="461"/>
      <c r="K24" s="462"/>
      <c r="L24" s="482">
        <v>1</v>
      </c>
      <c r="M24" s="483"/>
      <c r="N24" s="483"/>
      <c r="O24" s="483"/>
      <c r="P24" s="525"/>
      <c r="Q24" s="482">
        <v>9120</v>
      </c>
      <c r="R24" s="483"/>
      <c r="S24" s="483"/>
      <c r="T24" s="483"/>
      <c r="U24" s="483"/>
      <c r="V24" s="525"/>
      <c r="W24" s="584"/>
      <c r="X24" s="572"/>
      <c r="Y24" s="573"/>
      <c r="Z24" s="481" t="s">
        <v>174</v>
      </c>
      <c r="AA24" s="461"/>
      <c r="AB24" s="461"/>
      <c r="AC24" s="461"/>
      <c r="AD24" s="461"/>
      <c r="AE24" s="461"/>
      <c r="AF24" s="461"/>
      <c r="AG24" s="462"/>
      <c r="AH24" s="482">
        <v>885</v>
      </c>
      <c r="AI24" s="483"/>
      <c r="AJ24" s="483"/>
      <c r="AK24" s="483"/>
      <c r="AL24" s="525"/>
      <c r="AM24" s="482">
        <v>2842620</v>
      </c>
      <c r="AN24" s="483"/>
      <c r="AO24" s="483"/>
      <c r="AP24" s="483"/>
      <c r="AQ24" s="483"/>
      <c r="AR24" s="525"/>
      <c r="AS24" s="482">
        <v>3212</v>
      </c>
      <c r="AT24" s="483"/>
      <c r="AU24" s="483"/>
      <c r="AV24" s="483"/>
      <c r="AW24" s="483"/>
      <c r="AX24" s="484"/>
      <c r="AY24" s="604" t="s">
        <v>175</v>
      </c>
      <c r="AZ24" s="605"/>
      <c r="BA24" s="605"/>
      <c r="BB24" s="605"/>
      <c r="BC24" s="605"/>
      <c r="BD24" s="605"/>
      <c r="BE24" s="605"/>
      <c r="BF24" s="605"/>
      <c r="BG24" s="605"/>
      <c r="BH24" s="605"/>
      <c r="BI24" s="605"/>
      <c r="BJ24" s="605"/>
      <c r="BK24" s="605"/>
      <c r="BL24" s="605"/>
      <c r="BM24" s="606"/>
      <c r="BN24" s="431">
        <v>36725352</v>
      </c>
      <c r="BO24" s="432"/>
      <c r="BP24" s="432"/>
      <c r="BQ24" s="432"/>
      <c r="BR24" s="432"/>
      <c r="BS24" s="432"/>
      <c r="BT24" s="432"/>
      <c r="BU24" s="433"/>
      <c r="BV24" s="431">
        <v>37077793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176</v>
      </c>
      <c r="F25" s="461"/>
      <c r="G25" s="461"/>
      <c r="H25" s="461"/>
      <c r="I25" s="461"/>
      <c r="J25" s="461"/>
      <c r="K25" s="462"/>
      <c r="L25" s="482">
        <v>1</v>
      </c>
      <c r="M25" s="483"/>
      <c r="N25" s="483"/>
      <c r="O25" s="483"/>
      <c r="P25" s="525"/>
      <c r="Q25" s="482">
        <v>7220</v>
      </c>
      <c r="R25" s="483"/>
      <c r="S25" s="483"/>
      <c r="T25" s="483"/>
      <c r="U25" s="483"/>
      <c r="V25" s="525"/>
      <c r="W25" s="584"/>
      <c r="X25" s="572"/>
      <c r="Y25" s="573"/>
      <c r="Z25" s="481" t="s">
        <v>177</v>
      </c>
      <c r="AA25" s="461"/>
      <c r="AB25" s="461"/>
      <c r="AC25" s="461"/>
      <c r="AD25" s="461"/>
      <c r="AE25" s="461"/>
      <c r="AF25" s="461"/>
      <c r="AG25" s="462"/>
      <c r="AH25" s="482">
        <v>189</v>
      </c>
      <c r="AI25" s="483"/>
      <c r="AJ25" s="483"/>
      <c r="AK25" s="483"/>
      <c r="AL25" s="525"/>
      <c r="AM25" s="482">
        <v>570213</v>
      </c>
      <c r="AN25" s="483"/>
      <c r="AO25" s="483"/>
      <c r="AP25" s="483"/>
      <c r="AQ25" s="483"/>
      <c r="AR25" s="525"/>
      <c r="AS25" s="482">
        <v>3017</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v>7136131</v>
      </c>
      <c r="BO25" s="395"/>
      <c r="BP25" s="395"/>
      <c r="BQ25" s="395"/>
      <c r="BR25" s="395"/>
      <c r="BS25" s="395"/>
      <c r="BT25" s="395"/>
      <c r="BU25" s="396"/>
      <c r="BV25" s="394">
        <v>7551848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179</v>
      </c>
      <c r="F26" s="461"/>
      <c r="G26" s="461"/>
      <c r="H26" s="461"/>
      <c r="I26" s="461"/>
      <c r="J26" s="461"/>
      <c r="K26" s="462"/>
      <c r="L26" s="482">
        <v>1</v>
      </c>
      <c r="M26" s="483"/>
      <c r="N26" s="483"/>
      <c r="O26" s="483"/>
      <c r="P26" s="525"/>
      <c r="Q26" s="482">
        <v>6412</v>
      </c>
      <c r="R26" s="483"/>
      <c r="S26" s="483"/>
      <c r="T26" s="483"/>
      <c r="U26" s="483"/>
      <c r="V26" s="525"/>
      <c r="W26" s="584"/>
      <c r="X26" s="572"/>
      <c r="Y26" s="573"/>
      <c r="Z26" s="481" t="s">
        <v>180</v>
      </c>
      <c r="AA26" s="594"/>
      <c r="AB26" s="594"/>
      <c r="AC26" s="594"/>
      <c r="AD26" s="594"/>
      <c r="AE26" s="594"/>
      <c r="AF26" s="594"/>
      <c r="AG26" s="595"/>
      <c r="AH26" s="482">
        <v>18</v>
      </c>
      <c r="AI26" s="483"/>
      <c r="AJ26" s="483"/>
      <c r="AK26" s="483"/>
      <c r="AL26" s="525"/>
      <c r="AM26" s="482">
        <v>58194</v>
      </c>
      <c r="AN26" s="483"/>
      <c r="AO26" s="483"/>
      <c r="AP26" s="483"/>
      <c r="AQ26" s="483"/>
      <c r="AR26" s="525"/>
      <c r="AS26" s="482">
        <v>3233</v>
      </c>
      <c r="AT26" s="483"/>
      <c r="AU26" s="483"/>
      <c r="AV26" s="483"/>
      <c r="AW26" s="483"/>
      <c r="AX26" s="484"/>
      <c r="AY26" s="434" t="s">
        <v>181</v>
      </c>
      <c r="AZ26" s="435"/>
      <c r="BA26" s="435"/>
      <c r="BB26" s="435"/>
      <c r="BC26" s="435"/>
      <c r="BD26" s="435"/>
      <c r="BE26" s="435"/>
      <c r="BF26" s="435"/>
      <c r="BG26" s="435"/>
      <c r="BH26" s="435"/>
      <c r="BI26" s="435"/>
      <c r="BJ26" s="435"/>
      <c r="BK26" s="435"/>
      <c r="BL26" s="435"/>
      <c r="BM26" s="436"/>
      <c r="BN26" s="431" t="s">
        <v>182</v>
      </c>
      <c r="BO26" s="432"/>
      <c r="BP26" s="432"/>
      <c r="BQ26" s="432"/>
      <c r="BR26" s="432"/>
      <c r="BS26" s="432"/>
      <c r="BT26" s="432"/>
      <c r="BU26" s="433"/>
      <c r="BV26" s="431" t="s">
        <v>140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183</v>
      </c>
      <c r="F27" s="461"/>
      <c r="G27" s="461"/>
      <c r="H27" s="461"/>
      <c r="I27" s="461"/>
      <c r="J27" s="461"/>
      <c r="K27" s="462"/>
      <c r="L27" s="482">
        <v>1</v>
      </c>
      <c r="M27" s="483"/>
      <c r="N27" s="483"/>
      <c r="O27" s="483"/>
      <c r="P27" s="525"/>
      <c r="Q27" s="482">
        <v>4900</v>
      </c>
      <c r="R27" s="483"/>
      <c r="S27" s="483"/>
      <c r="T27" s="483"/>
      <c r="U27" s="483"/>
      <c r="V27" s="525"/>
      <c r="W27" s="584"/>
      <c r="X27" s="572"/>
      <c r="Y27" s="573"/>
      <c r="Z27" s="481" t="s">
        <v>184</v>
      </c>
      <c r="AA27" s="461"/>
      <c r="AB27" s="461"/>
      <c r="AC27" s="461"/>
      <c r="AD27" s="461"/>
      <c r="AE27" s="461"/>
      <c r="AF27" s="461"/>
      <c r="AG27" s="462"/>
      <c r="AH27" s="482">
        <v>8</v>
      </c>
      <c r="AI27" s="483"/>
      <c r="AJ27" s="483"/>
      <c r="AK27" s="483"/>
      <c r="AL27" s="525"/>
      <c r="AM27" s="482">
        <v>31616</v>
      </c>
      <c r="AN27" s="483"/>
      <c r="AO27" s="483"/>
      <c r="AP27" s="483"/>
      <c r="AQ27" s="483"/>
      <c r="AR27" s="525"/>
      <c r="AS27" s="482">
        <v>3952</v>
      </c>
      <c r="AT27" s="483"/>
      <c r="AU27" s="483"/>
      <c r="AV27" s="483"/>
      <c r="AW27" s="483"/>
      <c r="AX27" s="484"/>
      <c r="AY27" s="526" t="s">
        <v>185</v>
      </c>
      <c r="AZ27" s="527"/>
      <c r="BA27" s="527"/>
      <c r="BB27" s="527"/>
      <c r="BC27" s="527"/>
      <c r="BD27" s="527"/>
      <c r="BE27" s="527"/>
      <c r="BF27" s="527"/>
      <c r="BG27" s="527"/>
      <c r="BH27" s="527"/>
      <c r="BI27" s="527"/>
      <c r="BJ27" s="527"/>
      <c r="BK27" s="527"/>
      <c r="BL27" s="527"/>
      <c r="BM27" s="528"/>
      <c r="BN27" s="607">
        <v>303507</v>
      </c>
      <c r="BO27" s="608"/>
      <c r="BP27" s="608"/>
      <c r="BQ27" s="608"/>
      <c r="BR27" s="608"/>
      <c r="BS27" s="608"/>
      <c r="BT27" s="608"/>
      <c r="BU27" s="609"/>
      <c r="BV27" s="607">
        <v>303495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186</v>
      </c>
      <c r="F28" s="461"/>
      <c r="G28" s="461"/>
      <c r="H28" s="461"/>
      <c r="I28" s="461"/>
      <c r="J28" s="461"/>
      <c r="K28" s="462"/>
      <c r="L28" s="482">
        <v>1</v>
      </c>
      <c r="M28" s="483"/>
      <c r="N28" s="483"/>
      <c r="O28" s="483"/>
      <c r="P28" s="525"/>
      <c r="Q28" s="482">
        <v>4100</v>
      </c>
      <c r="R28" s="483"/>
      <c r="S28" s="483"/>
      <c r="T28" s="483"/>
      <c r="U28" s="483"/>
      <c r="V28" s="525"/>
      <c r="W28" s="584"/>
      <c r="X28" s="572"/>
      <c r="Y28" s="573"/>
      <c r="Z28" s="481" t="s">
        <v>187</v>
      </c>
      <c r="AA28" s="461"/>
      <c r="AB28" s="461"/>
      <c r="AC28" s="461"/>
      <c r="AD28" s="461"/>
      <c r="AE28" s="461"/>
      <c r="AF28" s="461"/>
      <c r="AG28" s="462"/>
      <c r="AH28" s="482" t="s">
        <v>182</v>
      </c>
      <c r="AI28" s="483"/>
      <c r="AJ28" s="483"/>
      <c r="AK28" s="483"/>
      <c r="AL28" s="525"/>
      <c r="AM28" s="482" t="s">
        <v>188</v>
      </c>
      <c r="AN28" s="483"/>
      <c r="AO28" s="483"/>
      <c r="AP28" s="483"/>
      <c r="AQ28" s="483"/>
      <c r="AR28" s="525"/>
      <c r="AS28" s="482" t="s">
        <v>189</v>
      </c>
      <c r="AT28" s="483"/>
      <c r="AU28" s="483"/>
      <c r="AV28" s="483"/>
      <c r="AW28" s="483"/>
      <c r="AX28" s="484"/>
      <c r="AY28" s="610" t="s">
        <v>190</v>
      </c>
      <c r="AZ28" s="611"/>
      <c r="BA28" s="611"/>
      <c r="BB28" s="612"/>
      <c r="BC28" s="391" t="s">
        <v>47</v>
      </c>
      <c r="BD28" s="392"/>
      <c r="BE28" s="392"/>
      <c r="BF28" s="392"/>
      <c r="BG28" s="392"/>
      <c r="BH28" s="392"/>
      <c r="BI28" s="392"/>
      <c r="BJ28" s="392"/>
      <c r="BK28" s="392"/>
      <c r="BL28" s="392"/>
      <c r="BM28" s="393"/>
      <c r="BN28" s="394">
        <v>2648213</v>
      </c>
      <c r="BO28" s="395"/>
      <c r="BP28" s="395"/>
      <c r="BQ28" s="395"/>
      <c r="BR28" s="395"/>
      <c r="BS28" s="395"/>
      <c r="BT28" s="395"/>
      <c r="BU28" s="396"/>
      <c r="BV28" s="394">
        <v>2647950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191</v>
      </c>
      <c r="F29" s="461"/>
      <c r="G29" s="461"/>
      <c r="H29" s="461"/>
      <c r="I29" s="461"/>
      <c r="J29" s="461"/>
      <c r="K29" s="462"/>
      <c r="L29" s="482">
        <v>22</v>
      </c>
      <c r="M29" s="483"/>
      <c r="N29" s="483"/>
      <c r="O29" s="483"/>
      <c r="P29" s="525"/>
      <c r="Q29" s="482">
        <v>3800</v>
      </c>
      <c r="R29" s="483"/>
      <c r="S29" s="483"/>
      <c r="T29" s="483"/>
      <c r="U29" s="483"/>
      <c r="V29" s="525"/>
      <c r="W29" s="585"/>
      <c r="X29" s="586"/>
      <c r="Y29" s="587"/>
      <c r="Z29" s="481" t="s">
        <v>192</v>
      </c>
      <c r="AA29" s="461"/>
      <c r="AB29" s="461"/>
      <c r="AC29" s="461"/>
      <c r="AD29" s="461"/>
      <c r="AE29" s="461"/>
      <c r="AF29" s="461"/>
      <c r="AG29" s="462"/>
      <c r="AH29" s="482">
        <v>893</v>
      </c>
      <c r="AI29" s="483"/>
      <c r="AJ29" s="483"/>
      <c r="AK29" s="483"/>
      <c r="AL29" s="525"/>
      <c r="AM29" s="482">
        <v>2874236</v>
      </c>
      <c r="AN29" s="483"/>
      <c r="AO29" s="483"/>
      <c r="AP29" s="483"/>
      <c r="AQ29" s="483"/>
      <c r="AR29" s="525"/>
      <c r="AS29" s="482">
        <v>3219</v>
      </c>
      <c r="AT29" s="483"/>
      <c r="AU29" s="483"/>
      <c r="AV29" s="483"/>
      <c r="AW29" s="483"/>
      <c r="AX29" s="484"/>
      <c r="AY29" s="613"/>
      <c r="AZ29" s="614"/>
      <c r="BA29" s="614"/>
      <c r="BB29" s="615"/>
      <c r="BC29" s="465" t="s">
        <v>193</v>
      </c>
      <c r="BD29" s="466"/>
      <c r="BE29" s="466"/>
      <c r="BF29" s="466"/>
      <c r="BG29" s="466"/>
      <c r="BH29" s="466"/>
      <c r="BI29" s="466"/>
      <c r="BJ29" s="466"/>
      <c r="BK29" s="466"/>
      <c r="BL29" s="466"/>
      <c r="BM29" s="467"/>
      <c r="BN29" s="431">
        <v>969910</v>
      </c>
      <c r="BO29" s="432"/>
      <c r="BP29" s="432"/>
      <c r="BQ29" s="432"/>
      <c r="BR29" s="432"/>
      <c r="BS29" s="432"/>
      <c r="BT29" s="432"/>
      <c r="BU29" s="433"/>
      <c r="BV29" s="431">
        <v>969887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194</v>
      </c>
      <c r="X30" s="592"/>
      <c r="Y30" s="592"/>
      <c r="Z30" s="592"/>
      <c r="AA30" s="592"/>
      <c r="AB30" s="592"/>
      <c r="AC30" s="592"/>
      <c r="AD30" s="592"/>
      <c r="AE30" s="592"/>
      <c r="AF30" s="592"/>
      <c r="AG30" s="593"/>
      <c r="AH30" s="550">
        <v>98.1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4043497</v>
      </c>
      <c r="BO30" s="608"/>
      <c r="BP30" s="608"/>
      <c r="BQ30" s="608"/>
      <c r="BR30" s="608"/>
      <c r="BS30" s="608"/>
      <c r="BT30" s="608"/>
      <c r="BU30" s="609"/>
      <c r="BV30" s="607">
        <v>5071455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201</v>
      </c>
      <c r="D33" s="455"/>
      <c r="E33" s="420" t="s">
        <v>202</v>
      </c>
      <c r="F33" s="420"/>
      <c r="G33" s="420"/>
      <c r="H33" s="420"/>
      <c r="I33" s="420"/>
      <c r="J33" s="420"/>
      <c r="K33" s="420"/>
      <c r="L33" s="420"/>
      <c r="M33" s="420"/>
      <c r="N33" s="420"/>
      <c r="O33" s="420"/>
      <c r="P33" s="420"/>
      <c r="Q33" s="420"/>
      <c r="R33" s="420"/>
      <c r="S33" s="420"/>
      <c r="T33" s="216"/>
      <c r="U33" s="455" t="s">
        <v>203</v>
      </c>
      <c r="V33" s="455"/>
      <c r="W33" s="420" t="s">
        <v>202</v>
      </c>
      <c r="X33" s="420"/>
      <c r="Y33" s="420"/>
      <c r="Z33" s="420"/>
      <c r="AA33" s="420"/>
      <c r="AB33" s="420"/>
      <c r="AC33" s="420"/>
      <c r="AD33" s="420"/>
      <c r="AE33" s="420"/>
      <c r="AF33" s="420"/>
      <c r="AG33" s="420"/>
      <c r="AH33" s="420"/>
      <c r="AI33" s="420"/>
      <c r="AJ33" s="420"/>
      <c r="AK33" s="420"/>
      <c r="AL33" s="216"/>
      <c r="AM33" s="455" t="s">
        <v>203</v>
      </c>
      <c r="AN33" s="455"/>
      <c r="AO33" s="420" t="s">
        <v>204</v>
      </c>
      <c r="AP33" s="420"/>
      <c r="AQ33" s="420"/>
      <c r="AR33" s="420"/>
      <c r="AS33" s="420"/>
      <c r="AT33" s="420"/>
      <c r="AU33" s="420"/>
      <c r="AV33" s="420"/>
      <c r="AW33" s="420"/>
      <c r="AX33" s="420"/>
      <c r="AY33" s="420"/>
      <c r="AZ33" s="420"/>
      <c r="BA33" s="420"/>
      <c r="BB33" s="420"/>
      <c r="BC33" s="420"/>
      <c r="BD33" s="217"/>
      <c r="BE33" s="420" t="s">
        <v>205</v>
      </c>
      <c r="BF33" s="420"/>
      <c r="BG33" s="420" t="s">
        <v>206</v>
      </c>
      <c r="BH33" s="420"/>
      <c r="BI33" s="420"/>
      <c r="BJ33" s="420"/>
      <c r="BK33" s="420"/>
      <c r="BL33" s="420"/>
      <c r="BM33" s="420"/>
      <c r="BN33" s="420"/>
      <c r="BO33" s="420"/>
      <c r="BP33" s="420"/>
      <c r="BQ33" s="420"/>
      <c r="BR33" s="420"/>
      <c r="BS33" s="420"/>
      <c r="BT33" s="420"/>
      <c r="BU33" s="420"/>
      <c r="BV33" s="217"/>
      <c r="BW33" s="455" t="s">
        <v>205</v>
      </c>
      <c r="BX33" s="455"/>
      <c r="BY33" s="420" t="s">
        <v>207</v>
      </c>
      <c r="BZ33" s="420"/>
      <c r="CA33" s="420"/>
      <c r="CB33" s="420"/>
      <c r="CC33" s="420"/>
      <c r="CD33" s="420"/>
      <c r="CE33" s="420"/>
      <c r="CF33" s="420"/>
      <c r="CG33" s="420"/>
      <c r="CH33" s="420"/>
      <c r="CI33" s="420"/>
      <c r="CJ33" s="420"/>
      <c r="CK33" s="420"/>
      <c r="CL33" s="420"/>
      <c r="CM33" s="420"/>
      <c r="CN33" s="216"/>
      <c r="CO33" s="455" t="s">
        <v>201</v>
      </c>
      <c r="CP33" s="455"/>
      <c r="CQ33" s="420" t="s">
        <v>208</v>
      </c>
      <c r="CR33" s="420"/>
      <c r="CS33" s="420"/>
      <c r="CT33" s="420"/>
      <c r="CU33" s="420"/>
      <c r="CV33" s="420"/>
      <c r="CW33" s="420"/>
      <c r="CX33" s="420"/>
      <c r="CY33" s="420"/>
      <c r="CZ33" s="420"/>
      <c r="DA33" s="420"/>
      <c r="DB33" s="420"/>
      <c r="DC33" s="420"/>
      <c r="DD33" s="420"/>
      <c r="DE33" s="420"/>
      <c r="DF33" s="216"/>
      <c r="DG33" s="619" t="s">
        <v>209</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9</v>
      </c>
      <c r="BF34" s="620"/>
      <c r="BG34" s="621" t="str">
        <f>IF('各会計、関係団体の財政状況及び健全化判断比率'!B33="","",'各会計、関係団体の財政状況及び健全化判断比率'!B33)</f>
        <v>温泉事業特別会計</v>
      </c>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栃木県市町村総合事務組合（一般会計）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15</v>
      </c>
      <c r="CP34" s="620"/>
      <c r="CQ34" s="621" t="str">
        <f>IF('各会計、関係団体の財政状況及び健全化判断比率'!BS7="","",'各会計、関係団体の財政状況及び健全化判断比率'!BS7)</f>
        <v>日光市公共施設振興公社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診療所事業特別会計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f t="shared" ref="BE35:BE43" si="1">IF(BG35="","",BE34+1)</f>
        <v>10</v>
      </c>
      <c r="BF35" s="620"/>
      <c r="BG35" s="621" t="str">
        <f>IF('各会計、関係団体の財政状況及び健全化判断比率'!B34="","",'各会計、関係団体の財政状況及び健全化判断比率'!B34)</f>
        <v>銅山観光事業特別会計</v>
      </c>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栃木県市町村総合事務組合（特別会計）</v>
      </c>
      <c r="BZ35" s="621"/>
      <c r="CA35" s="621"/>
      <c r="CB35" s="621"/>
      <c r="CC35" s="621"/>
      <c r="CD35" s="621"/>
      <c r="CE35" s="621"/>
      <c r="CF35" s="621"/>
      <c r="CG35" s="621"/>
      <c r="CH35" s="621"/>
      <c r="CI35" s="621"/>
      <c r="CJ35" s="621"/>
      <c r="CK35" s="621"/>
      <c r="CL35" s="621"/>
      <c r="CM35" s="621"/>
      <c r="CN35" s="214"/>
      <c r="CO35" s="620">
        <f t="shared" ref="CO35:CO43" si="3">IF(CQ35="","",CO34+1)</f>
        <v>16</v>
      </c>
      <c r="CP35" s="620"/>
      <c r="CQ35" s="621" t="str">
        <f>IF('各会計、関係団体の財政状況及び健全化判断比率'!BS8="","",'各会計、関係団体の財政状況及び健全化判断比率'!BS8)</f>
        <v>日光市農業公社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公共用地先行取得事業特別会計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後期高齢者医療事業特別会計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栃木県後期高齢者医療広域連合（一般会計）</v>
      </c>
      <c r="BZ36" s="621"/>
      <c r="CA36" s="621"/>
      <c r="CB36" s="621"/>
      <c r="CC36" s="621"/>
      <c r="CD36" s="621"/>
      <c r="CE36" s="621"/>
      <c r="CF36" s="621"/>
      <c r="CG36" s="621"/>
      <c r="CH36" s="621"/>
      <c r="CI36" s="621"/>
      <c r="CJ36" s="621"/>
      <c r="CK36" s="621"/>
      <c r="CL36" s="621"/>
      <c r="CM36" s="621"/>
      <c r="CN36" s="214"/>
      <c r="CO36" s="620">
        <f t="shared" si="3"/>
        <v>17</v>
      </c>
      <c r="CP36" s="620"/>
      <c r="CQ36" s="621" t="str">
        <f>IF('各会計、関係団体の財政状況及び健全化判断比率'!BS9="","",'各会計、関係団体の財政状況及び健全化判断比率'!BS9)</f>
        <v>オアシス今市</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栃木県後期高齢者医療広域連合（後期高齢者医療特別会計）</v>
      </c>
      <c r="BZ37" s="621"/>
      <c r="CA37" s="621"/>
      <c r="CB37" s="621"/>
      <c r="CC37" s="621"/>
      <c r="CD37" s="621"/>
      <c r="CE37" s="621"/>
      <c r="CF37" s="621"/>
      <c r="CG37" s="621"/>
      <c r="CH37" s="621"/>
      <c r="CI37" s="621"/>
      <c r="CJ37" s="621"/>
      <c r="CK37" s="621"/>
      <c r="CL37" s="621"/>
      <c r="CM37" s="621"/>
      <c r="CN37" s="214"/>
      <c r="CO37" s="620">
        <f t="shared" si="3"/>
        <v>18</v>
      </c>
      <c r="CP37" s="620"/>
      <c r="CQ37" s="621" t="str">
        <f>IF('各会計、関係団体の財政状況及び健全化判断比率'!BS10="","",'各会計、関係団体の財政状況及び健全化判断比率'!BS10)</f>
        <v>小杉放菴記念日光美術館</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f t="shared" si="3"/>
        <v>19</v>
      </c>
      <c r="CP38" s="620"/>
      <c r="CQ38" s="621" t="str">
        <f>IF('各会計、関係団体の財政状況及び健全化判断比率'!BS11="","",'各会計、関係団体の財政状況及び健全化判断比率'!BS11)</f>
        <v>鬼怒川・川治温泉観光開発</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sPtFb5oae8uWR7VX2Ouz0pD2dVDQBLNHZw3dzT7RwchAmcEGiWLw35WYYjBp5ekdplHgnWgjitH8nBe1UfYSXg==" saltValue="orNNzSmYgGA7mGFsrZtl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L28" zoomScaleNormal="100" zoomScaleSheetLayoutView="100" workbookViewId="0">
      <selection activeCell="I34" sqref="I34:I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2" t="s">
        <v>567</v>
      </c>
      <c r="D34" s="1212"/>
      <c r="E34" s="1213"/>
      <c r="F34" s="32">
        <v>10.57</v>
      </c>
      <c r="G34" s="33">
        <v>10.46</v>
      </c>
      <c r="H34" s="33">
        <v>10.67</v>
      </c>
      <c r="I34" s="33">
        <v>10.14</v>
      </c>
      <c r="J34" s="34">
        <v>8.77</v>
      </c>
      <c r="K34" s="22"/>
      <c r="L34" s="22"/>
      <c r="M34" s="22"/>
      <c r="N34" s="22"/>
      <c r="O34" s="22"/>
      <c r="P34" s="22"/>
    </row>
    <row r="35" spans="1:16" ht="39" customHeight="1" x14ac:dyDescent="0.15">
      <c r="A35" s="22"/>
      <c r="B35" s="35"/>
      <c r="C35" s="1206" t="s">
        <v>568</v>
      </c>
      <c r="D35" s="1207"/>
      <c r="E35" s="1208"/>
      <c r="F35" s="36">
        <v>6.79</v>
      </c>
      <c r="G35" s="37">
        <v>6.21</v>
      </c>
      <c r="H35" s="37">
        <v>3.25</v>
      </c>
      <c r="I35" s="37">
        <v>2.0699999999999998</v>
      </c>
      <c r="J35" s="38">
        <v>3.45</v>
      </c>
      <c r="K35" s="22"/>
      <c r="L35" s="22"/>
      <c r="M35" s="22"/>
      <c r="N35" s="22"/>
      <c r="O35" s="22"/>
      <c r="P35" s="22"/>
    </row>
    <row r="36" spans="1:16" ht="39" customHeight="1" x14ac:dyDescent="0.15">
      <c r="A36" s="22"/>
      <c r="B36" s="35"/>
      <c r="C36" s="1206" t="s">
        <v>569</v>
      </c>
      <c r="D36" s="1207"/>
      <c r="E36" s="1208"/>
      <c r="F36" s="36">
        <v>0.75</v>
      </c>
      <c r="G36" s="37">
        <v>1.29</v>
      </c>
      <c r="H36" s="37">
        <v>0.77</v>
      </c>
      <c r="I36" s="37">
        <v>0.44</v>
      </c>
      <c r="J36" s="38">
        <v>0.51</v>
      </c>
      <c r="K36" s="22"/>
      <c r="L36" s="22"/>
      <c r="M36" s="22"/>
      <c r="N36" s="22"/>
      <c r="O36" s="22"/>
      <c r="P36" s="22"/>
    </row>
    <row r="37" spans="1:16" ht="39" customHeight="1" x14ac:dyDescent="0.15">
      <c r="A37" s="22"/>
      <c r="B37" s="35"/>
      <c r="C37" s="1206" t="s">
        <v>570</v>
      </c>
      <c r="D37" s="1207"/>
      <c r="E37" s="1208"/>
      <c r="F37" s="36" t="s">
        <v>516</v>
      </c>
      <c r="G37" s="37" t="s">
        <v>516</v>
      </c>
      <c r="H37" s="37" t="s">
        <v>516</v>
      </c>
      <c r="I37" s="37" t="s">
        <v>516</v>
      </c>
      <c r="J37" s="38">
        <v>0.16</v>
      </c>
      <c r="K37" s="22"/>
      <c r="L37" s="22"/>
      <c r="M37" s="22"/>
      <c r="N37" s="22"/>
      <c r="O37" s="22"/>
      <c r="P37" s="22"/>
    </row>
    <row r="38" spans="1:16" ht="39" customHeight="1" x14ac:dyDescent="0.15">
      <c r="A38" s="22"/>
      <c r="B38" s="35"/>
      <c r="C38" s="1206" t="s">
        <v>571</v>
      </c>
      <c r="D38" s="1207"/>
      <c r="E38" s="1208"/>
      <c r="F38" s="36">
        <v>1.1399999999999999</v>
      </c>
      <c r="G38" s="37">
        <v>1.61</v>
      </c>
      <c r="H38" s="37">
        <v>0.8</v>
      </c>
      <c r="I38" s="37">
        <v>0.42</v>
      </c>
      <c r="J38" s="38">
        <v>0.13</v>
      </c>
      <c r="K38" s="22"/>
      <c r="L38" s="22"/>
      <c r="M38" s="22"/>
      <c r="N38" s="22"/>
      <c r="O38" s="22"/>
      <c r="P38" s="22"/>
    </row>
    <row r="39" spans="1:16" ht="39" customHeight="1" x14ac:dyDescent="0.15">
      <c r="A39" s="22"/>
      <c r="B39" s="35"/>
      <c r="C39" s="1206" t="s">
        <v>572</v>
      </c>
      <c r="D39" s="1207"/>
      <c r="E39" s="1208"/>
      <c r="F39" s="36">
        <v>7.0000000000000007E-2</v>
      </c>
      <c r="G39" s="37">
        <v>0.05</v>
      </c>
      <c r="H39" s="37">
        <v>0.03</v>
      </c>
      <c r="I39" s="37">
        <v>0.1</v>
      </c>
      <c r="J39" s="38">
        <v>0.04</v>
      </c>
      <c r="K39" s="22"/>
      <c r="L39" s="22"/>
      <c r="M39" s="22"/>
      <c r="N39" s="22"/>
      <c r="O39" s="22"/>
      <c r="P39" s="22"/>
    </row>
    <row r="40" spans="1:16" ht="39" customHeight="1" x14ac:dyDescent="0.15">
      <c r="A40" s="22"/>
      <c r="B40" s="35"/>
      <c r="C40" s="1206" t="s">
        <v>573</v>
      </c>
      <c r="D40" s="1207"/>
      <c r="E40" s="1208"/>
      <c r="F40" s="36">
        <v>0</v>
      </c>
      <c r="G40" s="37">
        <v>0.01</v>
      </c>
      <c r="H40" s="37">
        <v>0.01</v>
      </c>
      <c r="I40" s="37">
        <v>0.01</v>
      </c>
      <c r="J40" s="38">
        <v>0.02</v>
      </c>
      <c r="K40" s="22"/>
      <c r="L40" s="22"/>
      <c r="M40" s="22"/>
      <c r="N40" s="22"/>
      <c r="O40" s="22"/>
      <c r="P40" s="22"/>
    </row>
    <row r="41" spans="1:16" ht="39" customHeight="1" x14ac:dyDescent="0.15">
      <c r="A41" s="22"/>
      <c r="B41" s="35"/>
      <c r="C41" s="1206" t="s">
        <v>574</v>
      </c>
      <c r="D41" s="1207"/>
      <c r="E41" s="1208"/>
      <c r="F41" s="36">
        <v>0.01</v>
      </c>
      <c r="G41" s="37">
        <v>0.02</v>
      </c>
      <c r="H41" s="37">
        <v>0.03</v>
      </c>
      <c r="I41" s="37">
        <v>0.01</v>
      </c>
      <c r="J41" s="38">
        <v>0.01</v>
      </c>
      <c r="K41" s="22"/>
      <c r="L41" s="22"/>
      <c r="M41" s="22"/>
      <c r="N41" s="22"/>
      <c r="O41" s="22"/>
      <c r="P41" s="22"/>
    </row>
    <row r="42" spans="1:16" ht="39" customHeight="1" x14ac:dyDescent="0.15">
      <c r="A42" s="22"/>
      <c r="B42" s="39"/>
      <c r="C42" s="1206" t="s">
        <v>575</v>
      </c>
      <c r="D42" s="1207"/>
      <c r="E42" s="1208"/>
      <c r="F42" s="36" t="s">
        <v>516</v>
      </c>
      <c r="G42" s="37" t="s">
        <v>516</v>
      </c>
      <c r="H42" s="37" t="s">
        <v>516</v>
      </c>
      <c r="I42" s="37" t="s">
        <v>516</v>
      </c>
      <c r="J42" s="38" t="s">
        <v>516</v>
      </c>
      <c r="K42" s="22"/>
      <c r="L42" s="22"/>
      <c r="M42" s="22"/>
      <c r="N42" s="22"/>
      <c r="O42" s="22"/>
      <c r="P42" s="22"/>
    </row>
    <row r="43" spans="1:16" ht="39" customHeight="1" thickBot="1" x14ac:dyDescent="0.2">
      <c r="A43" s="22"/>
      <c r="B43" s="40"/>
      <c r="C43" s="1209" t="s">
        <v>576</v>
      </c>
      <c r="D43" s="1210"/>
      <c r="E43" s="1211"/>
      <c r="F43" s="41">
        <v>0.19</v>
      </c>
      <c r="G43" s="42">
        <v>0.14000000000000001</v>
      </c>
      <c r="H43" s="42">
        <v>0.09</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6M/J1oJGJ8eSCWylpkoEORs72SDEudVcqGZ1OOeKxhLUZ3aYDlTHq4GWAVbWpmRGbEY59+pLpq7fBJGcUv8xA==" saltValue="AGu890pMd10XCfzidVvc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0" zoomScaleSheetLayoutView="55" workbookViewId="0">
      <selection activeCell="O45" sqref="O45:O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4956</v>
      </c>
      <c r="L45" s="60">
        <v>5067</v>
      </c>
      <c r="M45" s="60">
        <v>5262</v>
      </c>
      <c r="N45" s="60">
        <v>5660</v>
      </c>
      <c r="O45" s="61">
        <v>5912</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516</v>
      </c>
      <c r="L46" s="64" t="s">
        <v>516</v>
      </c>
      <c r="M46" s="64" t="s">
        <v>516</v>
      </c>
      <c r="N46" s="64" t="s">
        <v>516</v>
      </c>
      <c r="O46" s="65" t="s">
        <v>516</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516</v>
      </c>
      <c r="L47" s="64" t="s">
        <v>516</v>
      </c>
      <c r="M47" s="64" t="s">
        <v>516</v>
      </c>
      <c r="N47" s="64" t="s">
        <v>516</v>
      </c>
      <c r="O47" s="65" t="s">
        <v>516</v>
      </c>
      <c r="P47" s="48"/>
      <c r="Q47" s="48"/>
      <c r="R47" s="48"/>
      <c r="S47" s="48"/>
      <c r="T47" s="48"/>
      <c r="U47" s="48"/>
    </row>
    <row r="48" spans="1:21" ht="30.75" customHeight="1" x14ac:dyDescent="0.15">
      <c r="A48" s="48"/>
      <c r="B48" s="1216"/>
      <c r="C48" s="1217"/>
      <c r="D48" s="62"/>
      <c r="E48" s="1222" t="s">
        <v>14</v>
      </c>
      <c r="F48" s="1222"/>
      <c r="G48" s="1222"/>
      <c r="H48" s="1222"/>
      <c r="I48" s="1222"/>
      <c r="J48" s="1223"/>
      <c r="K48" s="63">
        <v>964</v>
      </c>
      <c r="L48" s="64">
        <v>1021</v>
      </c>
      <c r="M48" s="64">
        <v>995</v>
      </c>
      <c r="N48" s="64">
        <v>987</v>
      </c>
      <c r="O48" s="65">
        <v>1088</v>
      </c>
      <c r="P48" s="48"/>
      <c r="Q48" s="48"/>
      <c r="R48" s="48"/>
      <c r="S48" s="48"/>
      <c r="T48" s="48"/>
      <c r="U48" s="48"/>
    </row>
    <row r="49" spans="1:21" ht="30.75" customHeight="1" x14ac:dyDescent="0.15">
      <c r="A49" s="48"/>
      <c r="B49" s="1216"/>
      <c r="C49" s="1217"/>
      <c r="D49" s="62"/>
      <c r="E49" s="1222" t="s">
        <v>15</v>
      </c>
      <c r="F49" s="1222"/>
      <c r="G49" s="1222"/>
      <c r="H49" s="1222"/>
      <c r="I49" s="1222"/>
      <c r="J49" s="1223"/>
      <c r="K49" s="63" t="s">
        <v>516</v>
      </c>
      <c r="L49" s="64" t="s">
        <v>516</v>
      </c>
      <c r="M49" s="64" t="s">
        <v>516</v>
      </c>
      <c r="N49" s="64" t="s">
        <v>516</v>
      </c>
      <c r="O49" s="65" t="s">
        <v>516</v>
      </c>
      <c r="P49" s="48"/>
      <c r="Q49" s="48"/>
      <c r="R49" s="48"/>
      <c r="S49" s="48"/>
      <c r="T49" s="48"/>
      <c r="U49" s="48"/>
    </row>
    <row r="50" spans="1:21" ht="30.75" customHeight="1" x14ac:dyDescent="0.15">
      <c r="A50" s="48"/>
      <c r="B50" s="1216"/>
      <c r="C50" s="1217"/>
      <c r="D50" s="62"/>
      <c r="E50" s="1222" t="s">
        <v>16</v>
      </c>
      <c r="F50" s="1222"/>
      <c r="G50" s="1222"/>
      <c r="H50" s="1222"/>
      <c r="I50" s="1222"/>
      <c r="J50" s="1223"/>
      <c r="K50" s="63">
        <v>16</v>
      </c>
      <c r="L50" s="64">
        <v>15</v>
      </c>
      <c r="M50" s="64">
        <v>14</v>
      </c>
      <c r="N50" s="64">
        <v>14</v>
      </c>
      <c r="O50" s="65">
        <v>14</v>
      </c>
      <c r="P50" s="48"/>
      <c r="Q50" s="48"/>
      <c r="R50" s="48"/>
      <c r="S50" s="48"/>
      <c r="T50" s="48"/>
      <c r="U50" s="48"/>
    </row>
    <row r="51" spans="1:21" ht="30.75" customHeight="1" x14ac:dyDescent="0.15">
      <c r="A51" s="48"/>
      <c r="B51" s="1218"/>
      <c r="C51" s="1219"/>
      <c r="D51" s="66"/>
      <c r="E51" s="1222" t="s">
        <v>17</v>
      </c>
      <c r="F51" s="1222"/>
      <c r="G51" s="1222"/>
      <c r="H51" s="1222"/>
      <c r="I51" s="1222"/>
      <c r="J51" s="1223"/>
      <c r="K51" s="63" t="s">
        <v>516</v>
      </c>
      <c r="L51" s="64" t="s">
        <v>516</v>
      </c>
      <c r="M51" s="64" t="s">
        <v>516</v>
      </c>
      <c r="N51" s="64" t="s">
        <v>516</v>
      </c>
      <c r="O51" s="65" t="s">
        <v>516</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4809</v>
      </c>
      <c r="L52" s="64">
        <v>4898</v>
      </c>
      <c r="M52" s="64">
        <v>5007</v>
      </c>
      <c r="N52" s="64">
        <v>5198</v>
      </c>
      <c r="O52" s="65">
        <v>5322</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1127</v>
      </c>
      <c r="L53" s="69">
        <v>1205</v>
      </c>
      <c r="M53" s="69">
        <v>1264</v>
      </c>
      <c r="N53" s="69">
        <v>1463</v>
      </c>
      <c r="O53" s="70">
        <v>1692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30" t="s">
        <v>24</v>
      </c>
      <c r="C57" s="1231"/>
      <c r="D57" s="1234" t="s">
        <v>25</v>
      </c>
      <c r="E57" s="1235"/>
      <c r="F57" s="1235"/>
      <c r="G57" s="1235"/>
      <c r="H57" s="1235"/>
      <c r="I57" s="1235"/>
      <c r="J57" s="1236"/>
      <c r="K57" s="83" t="s">
        <v>615</v>
      </c>
      <c r="L57" s="84" t="s">
        <v>614</v>
      </c>
      <c r="M57" s="84" t="s">
        <v>614</v>
      </c>
      <c r="N57" s="84" t="s">
        <v>614</v>
      </c>
      <c r="O57" s="85" t="s">
        <v>616</v>
      </c>
    </row>
    <row r="58" spans="1:21" ht="31.5" customHeight="1" thickBot="1" x14ac:dyDescent="0.2">
      <c r="B58" s="1232"/>
      <c r="C58" s="1233"/>
      <c r="D58" s="1237" t="s">
        <v>26</v>
      </c>
      <c r="E58" s="1238"/>
      <c r="F58" s="1238"/>
      <c r="G58" s="1238"/>
      <c r="H58" s="1238"/>
      <c r="I58" s="1238"/>
      <c r="J58" s="1239"/>
      <c r="K58" s="86" t="s">
        <v>616</v>
      </c>
      <c r="L58" s="87" t="s">
        <v>616</v>
      </c>
      <c r="M58" s="87" t="s">
        <v>617</v>
      </c>
      <c r="N58" s="87" t="s">
        <v>618</v>
      </c>
      <c r="O58" s="88" t="s">
        <v>616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LCEsmXknjI/xn7Hn2WTlhDxvELeGzOk3F3OhKseRZsB+zmBZ4+ecDf8IIAaF3a5gLk5LHp4i8HaKrnyi3TSEg==" saltValue="BNZu+DJ90A2XLUmdLMlO8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SheetLayoutView="100" workbookViewId="0">
      <selection activeCell="K47" sqref="K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40" t="s">
        <v>29</v>
      </c>
      <c r="C41" s="1241"/>
      <c r="D41" s="102"/>
      <c r="E41" s="1246" t="s">
        <v>30</v>
      </c>
      <c r="F41" s="1246"/>
      <c r="G41" s="1246"/>
      <c r="H41" s="1247"/>
      <c r="I41" s="103">
        <v>54888</v>
      </c>
      <c r="J41" s="104">
        <v>58419</v>
      </c>
      <c r="K41" s="104">
        <v>61275</v>
      </c>
      <c r="L41" s="104">
        <v>60437</v>
      </c>
      <c r="M41" s="105">
        <v>58890</v>
      </c>
    </row>
    <row r="42" spans="2:13" ht="27.75" customHeight="1" x14ac:dyDescent="0.15">
      <c r="B42" s="1242"/>
      <c r="C42" s="1243"/>
      <c r="D42" s="106"/>
      <c r="E42" s="1248" t="s">
        <v>31</v>
      </c>
      <c r="F42" s="1248"/>
      <c r="G42" s="1248"/>
      <c r="H42" s="1249"/>
      <c r="I42" s="107">
        <v>133</v>
      </c>
      <c r="J42" s="108">
        <v>114</v>
      </c>
      <c r="K42" s="108">
        <v>100</v>
      </c>
      <c r="L42" s="108">
        <v>86</v>
      </c>
      <c r="M42" s="109">
        <v>74</v>
      </c>
    </row>
    <row r="43" spans="2:13" ht="27.75" customHeight="1" x14ac:dyDescent="0.15">
      <c r="B43" s="1242"/>
      <c r="C43" s="1243"/>
      <c r="D43" s="106"/>
      <c r="E43" s="1248" t="s">
        <v>32</v>
      </c>
      <c r="F43" s="1248"/>
      <c r="G43" s="1248"/>
      <c r="H43" s="1249"/>
      <c r="I43" s="107">
        <v>11735</v>
      </c>
      <c r="J43" s="108">
        <v>11193</v>
      </c>
      <c r="K43" s="108">
        <v>11197</v>
      </c>
      <c r="L43" s="108">
        <v>10547</v>
      </c>
      <c r="M43" s="109">
        <v>10709</v>
      </c>
    </row>
    <row r="44" spans="2:13" ht="27.75" customHeight="1" x14ac:dyDescent="0.15">
      <c r="B44" s="1242"/>
      <c r="C44" s="1243"/>
      <c r="D44" s="106"/>
      <c r="E44" s="1248" t="s">
        <v>33</v>
      </c>
      <c r="F44" s="1248"/>
      <c r="G44" s="1248"/>
      <c r="H44" s="1249"/>
      <c r="I44" s="107" t="s">
        <v>516</v>
      </c>
      <c r="J44" s="108" t="s">
        <v>516</v>
      </c>
      <c r="K44" s="108" t="s">
        <v>516</v>
      </c>
      <c r="L44" s="108" t="s">
        <v>516</v>
      </c>
      <c r="M44" s="109" t="s">
        <v>516</v>
      </c>
    </row>
    <row r="45" spans="2:13" ht="27.75" customHeight="1" x14ac:dyDescent="0.15">
      <c r="B45" s="1242"/>
      <c r="C45" s="1243"/>
      <c r="D45" s="106"/>
      <c r="E45" s="1248" t="s">
        <v>34</v>
      </c>
      <c r="F45" s="1248"/>
      <c r="G45" s="1248"/>
      <c r="H45" s="1249"/>
      <c r="I45" s="107">
        <v>9131</v>
      </c>
      <c r="J45" s="108">
        <v>8850</v>
      </c>
      <c r="K45" s="108">
        <v>8512</v>
      </c>
      <c r="L45" s="108">
        <v>8252</v>
      </c>
      <c r="M45" s="109">
        <v>8254</v>
      </c>
    </row>
    <row r="46" spans="2:13" ht="27.75" customHeight="1" x14ac:dyDescent="0.15">
      <c r="B46" s="1242"/>
      <c r="C46" s="1243"/>
      <c r="D46" s="110"/>
      <c r="E46" s="1248" t="s">
        <v>35</v>
      </c>
      <c r="F46" s="1248"/>
      <c r="G46" s="1248"/>
      <c r="H46" s="1249"/>
      <c r="I46" s="107">
        <v>31</v>
      </c>
      <c r="J46" s="108">
        <v>30</v>
      </c>
      <c r="K46" s="108">
        <v>23</v>
      </c>
      <c r="L46" s="108">
        <v>22</v>
      </c>
      <c r="M46" s="109">
        <v>21</v>
      </c>
    </row>
    <row r="47" spans="2:13" ht="27.75" customHeight="1" x14ac:dyDescent="0.15">
      <c r="B47" s="1242"/>
      <c r="C47" s="1243"/>
      <c r="D47" s="111"/>
      <c r="E47" s="1250" t="s">
        <v>36</v>
      </c>
      <c r="F47" s="1251"/>
      <c r="G47" s="1251"/>
      <c r="H47" s="1252"/>
      <c r="I47" s="107" t="s">
        <v>516</v>
      </c>
      <c r="J47" s="108" t="s">
        <v>516</v>
      </c>
      <c r="K47" s="108" t="s">
        <v>516</v>
      </c>
      <c r="L47" s="108" t="s">
        <v>516</v>
      </c>
      <c r="M47" s="109" t="s">
        <v>516</v>
      </c>
    </row>
    <row r="48" spans="2:13" ht="27.75" customHeight="1" x14ac:dyDescent="0.15">
      <c r="B48" s="1242"/>
      <c r="C48" s="1243"/>
      <c r="D48" s="106"/>
      <c r="E48" s="1248" t="s">
        <v>37</v>
      </c>
      <c r="F48" s="1248"/>
      <c r="G48" s="1248"/>
      <c r="H48" s="1249"/>
      <c r="I48" s="107" t="s">
        <v>516</v>
      </c>
      <c r="J48" s="108" t="s">
        <v>516</v>
      </c>
      <c r="K48" s="108" t="s">
        <v>516</v>
      </c>
      <c r="L48" s="108" t="s">
        <v>516</v>
      </c>
      <c r="M48" s="109" t="s">
        <v>516</v>
      </c>
    </row>
    <row r="49" spans="2:13" ht="27.75" customHeight="1" x14ac:dyDescent="0.15">
      <c r="B49" s="1244"/>
      <c r="C49" s="1245"/>
      <c r="D49" s="106"/>
      <c r="E49" s="1248" t="s">
        <v>38</v>
      </c>
      <c r="F49" s="1248"/>
      <c r="G49" s="1248"/>
      <c r="H49" s="1249"/>
      <c r="I49" s="107" t="s">
        <v>516</v>
      </c>
      <c r="J49" s="108" t="s">
        <v>516</v>
      </c>
      <c r="K49" s="108" t="s">
        <v>516</v>
      </c>
      <c r="L49" s="108" t="s">
        <v>516</v>
      </c>
      <c r="M49" s="109" t="s">
        <v>516</v>
      </c>
    </row>
    <row r="50" spans="2:13" ht="27.75" customHeight="1" x14ac:dyDescent="0.15">
      <c r="B50" s="1253" t="s">
        <v>39</v>
      </c>
      <c r="C50" s="1254"/>
      <c r="D50" s="112"/>
      <c r="E50" s="1248" t="s">
        <v>40</v>
      </c>
      <c r="F50" s="1248"/>
      <c r="G50" s="1248"/>
      <c r="H50" s="1249"/>
      <c r="I50" s="107">
        <v>7869</v>
      </c>
      <c r="J50" s="108">
        <v>7443</v>
      </c>
      <c r="K50" s="108">
        <v>7692</v>
      </c>
      <c r="L50" s="108">
        <v>6993</v>
      </c>
      <c r="M50" s="109">
        <v>7136</v>
      </c>
    </row>
    <row r="51" spans="2:13" ht="27.75" customHeight="1" x14ac:dyDescent="0.15">
      <c r="B51" s="1242"/>
      <c r="C51" s="1243"/>
      <c r="D51" s="106"/>
      <c r="E51" s="1248" t="s">
        <v>41</v>
      </c>
      <c r="F51" s="1248"/>
      <c r="G51" s="1248"/>
      <c r="H51" s="1249"/>
      <c r="I51" s="107">
        <v>5986</v>
      </c>
      <c r="J51" s="108">
        <v>6519</v>
      </c>
      <c r="K51" s="108">
        <v>6164</v>
      </c>
      <c r="L51" s="108">
        <v>5330</v>
      </c>
      <c r="M51" s="109">
        <v>4936</v>
      </c>
    </row>
    <row r="52" spans="2:13" ht="27.75" customHeight="1" x14ac:dyDescent="0.15">
      <c r="B52" s="1244"/>
      <c r="C52" s="1245"/>
      <c r="D52" s="106"/>
      <c r="E52" s="1248" t="s">
        <v>42</v>
      </c>
      <c r="F52" s="1248"/>
      <c r="G52" s="1248"/>
      <c r="H52" s="1249"/>
      <c r="I52" s="107">
        <v>50801</v>
      </c>
      <c r="J52" s="108">
        <v>52743</v>
      </c>
      <c r="K52" s="108">
        <v>54724</v>
      </c>
      <c r="L52" s="108">
        <v>53911</v>
      </c>
      <c r="M52" s="109">
        <v>52459</v>
      </c>
    </row>
    <row r="53" spans="2:13" ht="27.75" customHeight="1" thickBot="1" x14ac:dyDescent="0.2">
      <c r="B53" s="1255" t="s">
        <v>43</v>
      </c>
      <c r="C53" s="1256"/>
      <c r="D53" s="113"/>
      <c r="E53" s="1257" t="s">
        <v>44</v>
      </c>
      <c r="F53" s="1257"/>
      <c r="G53" s="1257"/>
      <c r="H53" s="1258"/>
      <c r="I53" s="114">
        <v>11263</v>
      </c>
      <c r="J53" s="115">
        <v>11903</v>
      </c>
      <c r="K53" s="115">
        <v>12527</v>
      </c>
      <c r="L53" s="115">
        <v>13111</v>
      </c>
      <c r="M53" s="116">
        <v>13417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AWKdvp/HG5zC8TIxByeznf1mHdcvErOzQIhw/o0oerUJon/Kir2LzAEke10jyWXfEIvoUQ7DutfOUxLAujTDA==" saltValue="8gVp5yecZRcQf7dhZ1jD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7" t="s">
        <v>47</v>
      </c>
      <c r="D55" s="1267"/>
      <c r="E55" s="1268"/>
      <c r="F55" s="128">
        <v>3316</v>
      </c>
      <c r="G55" s="128">
        <v>2648</v>
      </c>
      <c r="H55" s="129">
        <v>2648</v>
      </c>
    </row>
    <row r="56" spans="2:8" ht="52.5" customHeight="1" x14ac:dyDescent="0.15">
      <c r="B56" s="130"/>
      <c r="C56" s="1269" t="s">
        <v>48</v>
      </c>
      <c r="D56" s="1269"/>
      <c r="E56" s="1270"/>
      <c r="F56" s="131">
        <v>1170</v>
      </c>
      <c r="G56" s="131">
        <v>970</v>
      </c>
      <c r="H56" s="132">
        <v>970</v>
      </c>
    </row>
    <row r="57" spans="2:8" ht="53.25" customHeight="1" x14ac:dyDescent="0.15">
      <c r="B57" s="130"/>
      <c r="C57" s="1271" t="s">
        <v>49</v>
      </c>
      <c r="D57" s="1271"/>
      <c r="E57" s="1272"/>
      <c r="F57" s="133">
        <v>5067</v>
      </c>
      <c r="G57" s="133">
        <v>5071</v>
      </c>
      <c r="H57" s="134">
        <v>4043</v>
      </c>
    </row>
    <row r="58" spans="2:8" ht="45.75" customHeight="1" x14ac:dyDescent="0.15">
      <c r="B58" s="135"/>
      <c r="C58" s="1259" t="s">
        <v>608</v>
      </c>
      <c r="D58" s="1260"/>
      <c r="E58" s="1261"/>
      <c r="F58" s="136">
        <v>3290</v>
      </c>
      <c r="G58" s="136">
        <v>3081</v>
      </c>
      <c r="H58" s="137">
        <v>1981</v>
      </c>
    </row>
    <row r="59" spans="2:8" ht="45.75" customHeight="1" x14ac:dyDescent="0.15">
      <c r="B59" s="135"/>
      <c r="C59" s="1259" t="s">
        <v>609</v>
      </c>
      <c r="D59" s="1260"/>
      <c r="E59" s="1261"/>
      <c r="F59" s="136">
        <v>557</v>
      </c>
      <c r="G59" s="136">
        <v>507</v>
      </c>
      <c r="H59" s="137">
        <v>491</v>
      </c>
    </row>
    <row r="60" spans="2:8" ht="45.75" customHeight="1" x14ac:dyDescent="0.15">
      <c r="B60" s="135"/>
      <c r="C60" s="1259" t="s">
        <v>610</v>
      </c>
      <c r="D60" s="1260"/>
      <c r="E60" s="1261"/>
      <c r="F60" s="136">
        <v>500</v>
      </c>
      <c r="G60" s="136">
        <v>499</v>
      </c>
      <c r="H60" s="137">
        <v>459</v>
      </c>
    </row>
    <row r="61" spans="2:8" ht="45.75" customHeight="1" x14ac:dyDescent="0.15">
      <c r="B61" s="135"/>
      <c r="C61" s="1259" t="s">
        <v>611</v>
      </c>
      <c r="D61" s="1260"/>
      <c r="E61" s="1261"/>
      <c r="F61" s="136">
        <v>72</v>
      </c>
      <c r="G61" s="136">
        <v>305</v>
      </c>
      <c r="H61" s="137">
        <v>351</v>
      </c>
    </row>
    <row r="62" spans="2:8" ht="45.75" customHeight="1" thickBot="1" x14ac:dyDescent="0.2">
      <c r="B62" s="138"/>
      <c r="C62" s="1262" t="s">
        <v>612</v>
      </c>
      <c r="D62" s="1263"/>
      <c r="E62" s="1264"/>
      <c r="F62" s="139">
        <v>273</v>
      </c>
      <c r="G62" s="139">
        <v>273</v>
      </c>
      <c r="H62" s="140">
        <v>273</v>
      </c>
    </row>
    <row r="63" spans="2:8" ht="52.5" customHeight="1" thickBot="1" x14ac:dyDescent="0.2">
      <c r="B63" s="141"/>
      <c r="C63" s="1265" t="s">
        <v>50</v>
      </c>
      <c r="D63" s="1265"/>
      <c r="E63" s="1266"/>
      <c r="F63" s="142">
        <v>9553</v>
      </c>
      <c r="G63" s="142">
        <v>8689</v>
      </c>
      <c r="H63" s="143">
        <v>7662</v>
      </c>
    </row>
    <row r="64" spans="2:8" ht="15" customHeight="1" x14ac:dyDescent="0.15"/>
  </sheetData>
  <sheetProtection algorithmName="SHA-512" hashValue="V+lhsEDNOF17i32fsSZXwx6tS/16zNeftd28+Bl1vIbzjeLWkdNOtJT54TGj6k5DWr2s+EBr7wal5JZXrq9DVg==" saltValue="JmJxgnO2ZZf5A91cmt/2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tabSelected="1" zoomScale="70" zoomScaleNormal="70" workbookViewId="0">
      <selection activeCell="BG16" sqref="BG16"/>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620</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621</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622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623</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558</v>
      </c>
      <c r="BQ50" s="1307"/>
      <c r="BR50" s="1307"/>
      <c r="BS50" s="1307"/>
      <c r="BT50" s="1307"/>
      <c r="BU50" s="1307"/>
      <c r="BV50" s="1307"/>
      <c r="BW50" s="1307"/>
      <c r="BX50" s="1307" t="s">
        <v>559</v>
      </c>
      <c r="BY50" s="1307"/>
      <c r="BZ50" s="1307"/>
      <c r="CA50" s="1307"/>
      <c r="CB50" s="1307"/>
      <c r="CC50" s="1307"/>
      <c r="CD50" s="1307"/>
      <c r="CE50" s="1307"/>
      <c r="CF50" s="1307" t="s">
        <v>560</v>
      </c>
      <c r="CG50" s="1307"/>
      <c r="CH50" s="1307"/>
      <c r="CI50" s="1307"/>
      <c r="CJ50" s="1307"/>
      <c r="CK50" s="1307"/>
      <c r="CL50" s="1307"/>
      <c r="CM50" s="1307"/>
      <c r="CN50" s="1307" t="s">
        <v>561</v>
      </c>
      <c r="CO50" s="1307"/>
      <c r="CP50" s="1307"/>
      <c r="CQ50" s="1307"/>
      <c r="CR50" s="1307"/>
      <c r="CS50" s="1307"/>
      <c r="CT50" s="1307"/>
      <c r="CU50" s="1307"/>
      <c r="CV50" s="1307" t="s">
        <v>562</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624</v>
      </c>
      <c r="AO51" s="1311"/>
      <c r="AP51" s="1311"/>
      <c r="AQ51" s="1311"/>
      <c r="AR51" s="1311"/>
      <c r="AS51" s="1311"/>
      <c r="AT51" s="1311"/>
      <c r="AU51" s="1311"/>
      <c r="AV51" s="1311"/>
      <c r="AW51" s="1311"/>
      <c r="AX51" s="1311"/>
      <c r="AY51" s="1311"/>
      <c r="AZ51" s="1311"/>
      <c r="BA51" s="1311"/>
      <c r="BB51" s="1311" t="s">
        <v>625</v>
      </c>
      <c r="BC51" s="1311"/>
      <c r="BD51" s="1311"/>
      <c r="BE51" s="1311"/>
      <c r="BF51" s="1311"/>
      <c r="BG51" s="1311"/>
      <c r="BH51" s="1311"/>
      <c r="BI51" s="1311"/>
      <c r="BJ51" s="1311"/>
      <c r="BK51" s="1311"/>
      <c r="BL51" s="1311"/>
      <c r="BM51" s="1311"/>
      <c r="BN51" s="1311"/>
      <c r="BO51" s="1311"/>
      <c r="BP51" s="1312">
        <v>54.5</v>
      </c>
      <c r="BQ51" s="1312"/>
      <c r="BR51" s="1312"/>
      <c r="BS51" s="1312"/>
      <c r="BT51" s="1312"/>
      <c r="BU51" s="1312"/>
      <c r="BV51" s="1312"/>
      <c r="BW51" s="1312"/>
      <c r="BX51" s="1312">
        <v>58.9</v>
      </c>
      <c r="BY51" s="1312"/>
      <c r="BZ51" s="1312"/>
      <c r="CA51" s="1312"/>
      <c r="CB51" s="1312"/>
      <c r="CC51" s="1312"/>
      <c r="CD51" s="1312"/>
      <c r="CE51" s="1312"/>
      <c r="CF51" s="1312">
        <v>62.8</v>
      </c>
      <c r="CG51" s="1312"/>
      <c r="CH51" s="1312"/>
      <c r="CI51" s="1312"/>
      <c r="CJ51" s="1312"/>
      <c r="CK51" s="1312"/>
      <c r="CL51" s="1312"/>
      <c r="CM51" s="1312"/>
      <c r="CN51" s="1312">
        <v>66</v>
      </c>
      <c r="CO51" s="1312"/>
      <c r="CP51" s="1312"/>
      <c r="CQ51" s="1312"/>
      <c r="CR51" s="1312"/>
      <c r="CS51" s="1312"/>
      <c r="CT51" s="1312"/>
      <c r="CU51" s="1312"/>
      <c r="CV51" s="1312">
        <v>65.900000000000006</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626</v>
      </c>
      <c r="BC53" s="1311"/>
      <c r="BD53" s="1311"/>
      <c r="BE53" s="1311"/>
      <c r="BF53" s="1311"/>
      <c r="BG53" s="1311"/>
      <c r="BH53" s="1311"/>
      <c r="BI53" s="1311"/>
      <c r="BJ53" s="1311"/>
      <c r="BK53" s="1311"/>
      <c r="BL53" s="1311"/>
      <c r="BM53" s="1311"/>
      <c r="BN53" s="1311"/>
      <c r="BO53" s="1311"/>
      <c r="BP53" s="1312">
        <v>75.099999999999994</v>
      </c>
      <c r="BQ53" s="1312"/>
      <c r="BR53" s="1312"/>
      <c r="BS53" s="1312"/>
      <c r="BT53" s="1312"/>
      <c r="BU53" s="1312"/>
      <c r="BV53" s="1312"/>
      <c r="BW53" s="1312"/>
      <c r="BX53" s="1312">
        <v>72.8</v>
      </c>
      <c r="BY53" s="1312"/>
      <c r="BZ53" s="1312"/>
      <c r="CA53" s="1312"/>
      <c r="CB53" s="1312"/>
      <c r="CC53" s="1312"/>
      <c r="CD53" s="1312"/>
      <c r="CE53" s="1312"/>
      <c r="CF53" s="1312">
        <v>70.599999999999994</v>
      </c>
      <c r="CG53" s="1312"/>
      <c r="CH53" s="1312"/>
      <c r="CI53" s="1312"/>
      <c r="CJ53" s="1312"/>
      <c r="CK53" s="1312"/>
      <c r="CL53" s="1312"/>
      <c r="CM53" s="1312"/>
      <c r="CN53" s="1312">
        <v>71.2</v>
      </c>
      <c r="CO53" s="1312"/>
      <c r="CP53" s="1312"/>
      <c r="CQ53" s="1312"/>
      <c r="CR53" s="1312"/>
      <c r="CS53" s="1312"/>
      <c r="CT53" s="1312"/>
      <c r="CU53" s="1312"/>
      <c r="CV53" s="1312">
        <v>72.400000000000006</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627</v>
      </c>
      <c r="AO55" s="1307"/>
      <c r="AP55" s="1307"/>
      <c r="AQ55" s="1307"/>
      <c r="AR55" s="1307"/>
      <c r="AS55" s="1307"/>
      <c r="AT55" s="1307"/>
      <c r="AU55" s="1307"/>
      <c r="AV55" s="1307"/>
      <c r="AW55" s="1307"/>
      <c r="AX55" s="1307"/>
      <c r="AY55" s="1307"/>
      <c r="AZ55" s="1307"/>
      <c r="BA55" s="1307"/>
      <c r="BB55" s="1311" t="s">
        <v>625</v>
      </c>
      <c r="BC55" s="1311"/>
      <c r="BD55" s="1311"/>
      <c r="BE55" s="1311"/>
      <c r="BF55" s="1311"/>
      <c r="BG55" s="1311"/>
      <c r="BH55" s="1311"/>
      <c r="BI55" s="1311"/>
      <c r="BJ55" s="1311"/>
      <c r="BK55" s="1311"/>
      <c r="BL55" s="1311"/>
      <c r="BM55" s="1311"/>
      <c r="BN55" s="1311"/>
      <c r="BO55" s="1311"/>
      <c r="BP55" s="1312">
        <v>35.299999999999997</v>
      </c>
      <c r="BQ55" s="1312"/>
      <c r="BR55" s="1312"/>
      <c r="BS55" s="1312"/>
      <c r="BT55" s="1312"/>
      <c r="BU55" s="1312"/>
      <c r="BV55" s="1312"/>
      <c r="BW55" s="1312"/>
      <c r="BX55" s="1312">
        <v>31.9</v>
      </c>
      <c r="BY55" s="1312"/>
      <c r="BZ55" s="1312"/>
      <c r="CA55" s="1312"/>
      <c r="CB55" s="1312"/>
      <c r="CC55" s="1312"/>
      <c r="CD55" s="1312"/>
      <c r="CE55" s="1312"/>
      <c r="CF55" s="1312">
        <v>24.2</v>
      </c>
      <c r="CG55" s="1312"/>
      <c r="CH55" s="1312"/>
      <c r="CI55" s="1312"/>
      <c r="CJ55" s="1312"/>
      <c r="CK55" s="1312"/>
      <c r="CL55" s="1312"/>
      <c r="CM55" s="1312"/>
      <c r="CN55" s="1312">
        <v>22.1</v>
      </c>
      <c r="CO55" s="1312"/>
      <c r="CP55" s="1312"/>
      <c r="CQ55" s="1312"/>
      <c r="CR55" s="1312"/>
      <c r="CS55" s="1312"/>
      <c r="CT55" s="1312"/>
      <c r="CU55" s="1312"/>
      <c r="CV55" s="1312">
        <v>20.399999999999999</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626</v>
      </c>
      <c r="BC57" s="1311"/>
      <c r="BD57" s="1311"/>
      <c r="BE57" s="1311"/>
      <c r="BF57" s="1311"/>
      <c r="BG57" s="1311"/>
      <c r="BH57" s="1311"/>
      <c r="BI57" s="1311"/>
      <c r="BJ57" s="1311"/>
      <c r="BK57" s="1311"/>
      <c r="BL57" s="1311"/>
      <c r="BM57" s="1311"/>
      <c r="BN57" s="1311"/>
      <c r="BO57" s="1311"/>
      <c r="BP57" s="1312">
        <v>60.4</v>
      </c>
      <c r="BQ57" s="1312"/>
      <c r="BR57" s="1312"/>
      <c r="BS57" s="1312"/>
      <c r="BT57" s="1312"/>
      <c r="BU57" s="1312"/>
      <c r="BV57" s="1312"/>
      <c r="BW57" s="1312"/>
      <c r="BX57" s="1312">
        <v>59.4</v>
      </c>
      <c r="BY57" s="1312"/>
      <c r="BZ57" s="1312"/>
      <c r="CA57" s="1312"/>
      <c r="CB57" s="1312"/>
      <c r="CC57" s="1312"/>
      <c r="CD57" s="1312"/>
      <c r="CE57" s="1312"/>
      <c r="CF57" s="1312">
        <v>60.2</v>
      </c>
      <c r="CG57" s="1312"/>
      <c r="CH57" s="1312"/>
      <c r="CI57" s="1312"/>
      <c r="CJ57" s="1312"/>
      <c r="CK57" s="1312"/>
      <c r="CL57" s="1312"/>
      <c r="CM57" s="1312"/>
      <c r="CN57" s="1312">
        <v>61.5</v>
      </c>
      <c r="CO57" s="1312"/>
      <c r="CP57" s="1312"/>
      <c r="CQ57" s="1312"/>
      <c r="CR57" s="1312"/>
      <c r="CS57" s="1312"/>
      <c r="CT57" s="1312"/>
      <c r="CU57" s="1312"/>
      <c r="CV57" s="1312">
        <v>62.8</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628</v>
      </c>
    </row>
    <row r="64" spans="1:109" x14ac:dyDescent="0.15">
      <c r="B64" s="1282"/>
      <c r="G64" s="1289"/>
      <c r="I64" s="1322"/>
      <c r="J64" s="1322"/>
      <c r="K64" s="1322"/>
      <c r="L64" s="1322"/>
      <c r="M64" s="1322"/>
      <c r="N64" s="1323"/>
      <c r="AM64" s="1289"/>
      <c r="AN64" s="1289" t="s">
        <v>621</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629</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623</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558</v>
      </c>
      <c r="BQ72" s="1307"/>
      <c r="BR72" s="1307"/>
      <c r="BS72" s="1307"/>
      <c r="BT72" s="1307"/>
      <c r="BU72" s="1307"/>
      <c r="BV72" s="1307"/>
      <c r="BW72" s="1307"/>
      <c r="BX72" s="1307" t="s">
        <v>559</v>
      </c>
      <c r="BY72" s="1307"/>
      <c r="BZ72" s="1307"/>
      <c r="CA72" s="1307"/>
      <c r="CB72" s="1307"/>
      <c r="CC72" s="1307"/>
      <c r="CD72" s="1307"/>
      <c r="CE72" s="1307"/>
      <c r="CF72" s="1307" t="s">
        <v>560</v>
      </c>
      <c r="CG72" s="1307"/>
      <c r="CH72" s="1307"/>
      <c r="CI72" s="1307"/>
      <c r="CJ72" s="1307"/>
      <c r="CK72" s="1307"/>
      <c r="CL72" s="1307"/>
      <c r="CM72" s="1307"/>
      <c r="CN72" s="1307" t="s">
        <v>561</v>
      </c>
      <c r="CO72" s="1307"/>
      <c r="CP72" s="1307"/>
      <c r="CQ72" s="1307"/>
      <c r="CR72" s="1307"/>
      <c r="CS72" s="1307"/>
      <c r="CT72" s="1307"/>
      <c r="CU72" s="1307"/>
      <c r="CV72" s="1307" t="s">
        <v>562</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624</v>
      </c>
      <c r="AO73" s="1311"/>
      <c r="AP73" s="1311"/>
      <c r="AQ73" s="1311"/>
      <c r="AR73" s="1311"/>
      <c r="AS73" s="1311"/>
      <c r="AT73" s="1311"/>
      <c r="AU73" s="1311"/>
      <c r="AV73" s="1311"/>
      <c r="AW73" s="1311"/>
      <c r="AX73" s="1311"/>
      <c r="AY73" s="1311"/>
      <c r="AZ73" s="1311"/>
      <c r="BA73" s="1311"/>
      <c r="BB73" s="1311" t="s">
        <v>625</v>
      </c>
      <c r="BC73" s="1311"/>
      <c r="BD73" s="1311"/>
      <c r="BE73" s="1311"/>
      <c r="BF73" s="1311"/>
      <c r="BG73" s="1311"/>
      <c r="BH73" s="1311"/>
      <c r="BI73" s="1311"/>
      <c r="BJ73" s="1311"/>
      <c r="BK73" s="1311"/>
      <c r="BL73" s="1311"/>
      <c r="BM73" s="1311"/>
      <c r="BN73" s="1311"/>
      <c r="BO73" s="1311"/>
      <c r="BP73" s="1312">
        <v>54.5</v>
      </c>
      <c r="BQ73" s="1312"/>
      <c r="BR73" s="1312"/>
      <c r="BS73" s="1312"/>
      <c r="BT73" s="1312"/>
      <c r="BU73" s="1312"/>
      <c r="BV73" s="1312"/>
      <c r="BW73" s="1312"/>
      <c r="BX73" s="1312">
        <v>58.9</v>
      </c>
      <c r="BY73" s="1312"/>
      <c r="BZ73" s="1312"/>
      <c r="CA73" s="1312"/>
      <c r="CB73" s="1312"/>
      <c r="CC73" s="1312"/>
      <c r="CD73" s="1312"/>
      <c r="CE73" s="1312"/>
      <c r="CF73" s="1312">
        <v>62.8</v>
      </c>
      <c r="CG73" s="1312"/>
      <c r="CH73" s="1312"/>
      <c r="CI73" s="1312"/>
      <c r="CJ73" s="1312"/>
      <c r="CK73" s="1312"/>
      <c r="CL73" s="1312"/>
      <c r="CM73" s="1312"/>
      <c r="CN73" s="1312">
        <v>66</v>
      </c>
      <c r="CO73" s="1312"/>
      <c r="CP73" s="1312"/>
      <c r="CQ73" s="1312"/>
      <c r="CR73" s="1312"/>
      <c r="CS73" s="1312"/>
      <c r="CT73" s="1312"/>
      <c r="CU73" s="1312"/>
      <c r="CV73" s="1312">
        <v>65.900000000000006</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630</v>
      </c>
      <c r="BC75" s="1311"/>
      <c r="BD75" s="1311"/>
      <c r="BE75" s="1311"/>
      <c r="BF75" s="1311"/>
      <c r="BG75" s="1311"/>
      <c r="BH75" s="1311"/>
      <c r="BI75" s="1311"/>
      <c r="BJ75" s="1311"/>
      <c r="BK75" s="1311"/>
      <c r="BL75" s="1311"/>
      <c r="BM75" s="1311"/>
      <c r="BN75" s="1311"/>
      <c r="BO75" s="1311"/>
      <c r="BP75" s="1312">
        <v>5.6</v>
      </c>
      <c r="BQ75" s="1312"/>
      <c r="BR75" s="1312"/>
      <c r="BS75" s="1312"/>
      <c r="BT75" s="1312"/>
      <c r="BU75" s="1312"/>
      <c r="BV75" s="1312"/>
      <c r="BW75" s="1312"/>
      <c r="BX75" s="1312">
        <v>5.6</v>
      </c>
      <c r="BY75" s="1312"/>
      <c r="BZ75" s="1312"/>
      <c r="CA75" s="1312"/>
      <c r="CB75" s="1312"/>
      <c r="CC75" s="1312"/>
      <c r="CD75" s="1312"/>
      <c r="CE75" s="1312"/>
      <c r="CF75" s="1312">
        <v>5.9</v>
      </c>
      <c r="CG75" s="1312"/>
      <c r="CH75" s="1312"/>
      <c r="CI75" s="1312"/>
      <c r="CJ75" s="1312"/>
      <c r="CK75" s="1312"/>
      <c r="CL75" s="1312"/>
      <c r="CM75" s="1312"/>
      <c r="CN75" s="1312">
        <v>6.5</v>
      </c>
      <c r="CO75" s="1312"/>
      <c r="CP75" s="1312"/>
      <c r="CQ75" s="1312"/>
      <c r="CR75" s="1312"/>
      <c r="CS75" s="1312"/>
      <c r="CT75" s="1312"/>
      <c r="CU75" s="1312"/>
      <c r="CV75" s="1312">
        <v>7.3</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627</v>
      </c>
      <c r="AO77" s="1307"/>
      <c r="AP77" s="1307"/>
      <c r="AQ77" s="1307"/>
      <c r="AR77" s="1307"/>
      <c r="AS77" s="1307"/>
      <c r="AT77" s="1307"/>
      <c r="AU77" s="1307"/>
      <c r="AV77" s="1307"/>
      <c r="AW77" s="1307"/>
      <c r="AX77" s="1307"/>
      <c r="AY77" s="1307"/>
      <c r="AZ77" s="1307"/>
      <c r="BA77" s="1307"/>
      <c r="BB77" s="1311" t="s">
        <v>625</v>
      </c>
      <c r="BC77" s="1311"/>
      <c r="BD77" s="1311"/>
      <c r="BE77" s="1311"/>
      <c r="BF77" s="1311"/>
      <c r="BG77" s="1311"/>
      <c r="BH77" s="1311"/>
      <c r="BI77" s="1311"/>
      <c r="BJ77" s="1311"/>
      <c r="BK77" s="1311"/>
      <c r="BL77" s="1311"/>
      <c r="BM77" s="1311"/>
      <c r="BN77" s="1311"/>
      <c r="BO77" s="1311"/>
      <c r="BP77" s="1312">
        <v>35.299999999999997</v>
      </c>
      <c r="BQ77" s="1312"/>
      <c r="BR77" s="1312"/>
      <c r="BS77" s="1312"/>
      <c r="BT77" s="1312"/>
      <c r="BU77" s="1312"/>
      <c r="BV77" s="1312"/>
      <c r="BW77" s="1312"/>
      <c r="BX77" s="1312">
        <v>31.9</v>
      </c>
      <c r="BY77" s="1312"/>
      <c r="BZ77" s="1312"/>
      <c r="CA77" s="1312"/>
      <c r="CB77" s="1312"/>
      <c r="CC77" s="1312"/>
      <c r="CD77" s="1312"/>
      <c r="CE77" s="1312"/>
      <c r="CF77" s="1312">
        <v>24.2</v>
      </c>
      <c r="CG77" s="1312"/>
      <c r="CH77" s="1312"/>
      <c r="CI77" s="1312"/>
      <c r="CJ77" s="1312"/>
      <c r="CK77" s="1312"/>
      <c r="CL77" s="1312"/>
      <c r="CM77" s="1312"/>
      <c r="CN77" s="1312">
        <v>22.1</v>
      </c>
      <c r="CO77" s="1312"/>
      <c r="CP77" s="1312"/>
      <c r="CQ77" s="1312"/>
      <c r="CR77" s="1312"/>
      <c r="CS77" s="1312"/>
      <c r="CT77" s="1312"/>
      <c r="CU77" s="1312"/>
      <c r="CV77" s="1312">
        <v>20.399999999999999</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630</v>
      </c>
      <c r="BC79" s="1311"/>
      <c r="BD79" s="1311"/>
      <c r="BE79" s="1311"/>
      <c r="BF79" s="1311"/>
      <c r="BG79" s="1311"/>
      <c r="BH79" s="1311"/>
      <c r="BI79" s="1311"/>
      <c r="BJ79" s="1311"/>
      <c r="BK79" s="1311"/>
      <c r="BL79" s="1311"/>
      <c r="BM79" s="1311"/>
      <c r="BN79" s="1311"/>
      <c r="BO79" s="1311"/>
      <c r="BP79" s="1312">
        <v>6.9</v>
      </c>
      <c r="BQ79" s="1312"/>
      <c r="BR79" s="1312"/>
      <c r="BS79" s="1312"/>
      <c r="BT79" s="1312"/>
      <c r="BU79" s="1312"/>
      <c r="BV79" s="1312"/>
      <c r="BW79" s="1312"/>
      <c r="BX79" s="1312">
        <v>6.6</v>
      </c>
      <c r="BY79" s="1312"/>
      <c r="BZ79" s="1312"/>
      <c r="CA79" s="1312"/>
      <c r="CB79" s="1312"/>
      <c r="CC79" s="1312"/>
      <c r="CD79" s="1312"/>
      <c r="CE79" s="1312"/>
      <c r="CF79" s="1312">
        <v>6.4</v>
      </c>
      <c r="CG79" s="1312"/>
      <c r="CH79" s="1312"/>
      <c r="CI79" s="1312"/>
      <c r="CJ79" s="1312"/>
      <c r="CK79" s="1312"/>
      <c r="CL79" s="1312"/>
      <c r="CM79" s="1312"/>
      <c r="CN79" s="1312">
        <v>6.3</v>
      </c>
      <c r="CO79" s="1312"/>
      <c r="CP79" s="1312"/>
      <c r="CQ79" s="1312"/>
      <c r="CR79" s="1312"/>
      <c r="CS79" s="1312"/>
      <c r="CT79" s="1312"/>
      <c r="CU79" s="1312"/>
      <c r="CV79" s="1312">
        <v>6.2</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topLeftCell="A25" zoomScale="40" zoomScaleNormal="40" workbookViewId="0">
      <selection sqref="A1:XFD104857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556</v>
      </c>
    </row>
  </sheetData>
  <phoneticPr fontId="2"/>
  <printOptions horizontalCentered="1" verticalCentered="1"/>
  <pageMargins left="0" right="0" top="0.19685039370078741" bottom="0.31496062992125984" header="0.39370078740157483" footer="0"/>
  <pageSetup paperSize="9" scale="36" orientation="landscape"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view="pageBreakPreview" topLeftCell="A58" zoomScale="60" zoomScaleNormal="55" workbookViewId="0">
      <selection activeCell="CF20" sqref="CF2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556</v>
      </c>
    </row>
  </sheetData>
  <phoneticPr fontId="2"/>
  <printOptions horizontalCentered="1" verticalCentered="1"/>
  <pageMargins left="0" right="0" top="0.19685039370078741" bottom="0.31496062992125984" header="0.39370078740157483" footer="0"/>
  <pageSetup paperSize="9" scale="36" orientation="landscape"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72028</v>
      </c>
      <c r="E3" s="162"/>
      <c r="F3" s="163">
        <v>44504</v>
      </c>
      <c r="G3" s="164"/>
      <c r="H3" s="165"/>
    </row>
    <row r="4" spans="1:8" x14ac:dyDescent="0.15">
      <c r="A4" s="166"/>
      <c r="B4" s="167"/>
      <c r="C4" s="168"/>
      <c r="D4" s="169">
        <v>52633</v>
      </c>
      <c r="E4" s="170"/>
      <c r="F4" s="171">
        <v>25876</v>
      </c>
      <c r="G4" s="172"/>
      <c r="H4" s="173"/>
    </row>
    <row r="5" spans="1:8" x14ac:dyDescent="0.15">
      <c r="A5" s="154" t="s">
        <v>550</v>
      </c>
      <c r="B5" s="159"/>
      <c r="C5" s="160"/>
      <c r="D5" s="161">
        <v>105014</v>
      </c>
      <c r="E5" s="162"/>
      <c r="F5" s="163">
        <v>47820</v>
      </c>
      <c r="G5" s="164"/>
      <c r="H5" s="165"/>
    </row>
    <row r="6" spans="1:8" x14ac:dyDescent="0.15">
      <c r="A6" s="166"/>
      <c r="B6" s="167"/>
      <c r="C6" s="168"/>
      <c r="D6" s="169">
        <v>78587</v>
      </c>
      <c r="E6" s="170"/>
      <c r="F6" s="171">
        <v>25855</v>
      </c>
      <c r="G6" s="172"/>
      <c r="H6" s="173"/>
    </row>
    <row r="7" spans="1:8" x14ac:dyDescent="0.15">
      <c r="A7" s="154" t="s">
        <v>551</v>
      </c>
      <c r="B7" s="159"/>
      <c r="C7" s="160"/>
      <c r="D7" s="161">
        <v>106886</v>
      </c>
      <c r="E7" s="162"/>
      <c r="F7" s="163">
        <v>41934</v>
      </c>
      <c r="G7" s="164"/>
      <c r="H7" s="165"/>
    </row>
    <row r="8" spans="1:8" x14ac:dyDescent="0.15">
      <c r="A8" s="166"/>
      <c r="B8" s="167"/>
      <c r="C8" s="168"/>
      <c r="D8" s="169">
        <v>83070</v>
      </c>
      <c r="E8" s="170"/>
      <c r="F8" s="171">
        <v>23352</v>
      </c>
      <c r="G8" s="172"/>
      <c r="H8" s="173"/>
    </row>
    <row r="9" spans="1:8" x14ac:dyDescent="0.15">
      <c r="A9" s="154" t="s">
        <v>552</v>
      </c>
      <c r="B9" s="159"/>
      <c r="C9" s="160"/>
      <c r="D9" s="161">
        <v>60355</v>
      </c>
      <c r="E9" s="162"/>
      <c r="F9" s="163">
        <v>45588</v>
      </c>
      <c r="G9" s="164"/>
      <c r="H9" s="165"/>
    </row>
    <row r="10" spans="1:8" x14ac:dyDescent="0.15">
      <c r="A10" s="166"/>
      <c r="B10" s="167"/>
      <c r="C10" s="168"/>
      <c r="D10" s="169">
        <v>45192</v>
      </c>
      <c r="E10" s="170"/>
      <c r="F10" s="171">
        <v>24150</v>
      </c>
      <c r="G10" s="172"/>
      <c r="H10" s="173"/>
    </row>
    <row r="11" spans="1:8" x14ac:dyDescent="0.15">
      <c r="A11" s="154" t="s">
        <v>553</v>
      </c>
      <c r="B11" s="159"/>
      <c r="C11" s="160"/>
      <c r="D11" s="161">
        <v>68042</v>
      </c>
      <c r="E11" s="162"/>
      <c r="F11" s="163">
        <v>45483</v>
      </c>
      <c r="G11" s="164"/>
      <c r="H11" s="165"/>
    </row>
    <row r="12" spans="1:8" x14ac:dyDescent="0.15">
      <c r="A12" s="166"/>
      <c r="B12" s="167"/>
      <c r="C12" s="174"/>
      <c r="D12" s="169">
        <v>49398</v>
      </c>
      <c r="E12" s="170"/>
      <c r="F12" s="171">
        <v>24241</v>
      </c>
      <c r="G12" s="172"/>
      <c r="H12" s="173"/>
    </row>
    <row r="13" spans="1:8" x14ac:dyDescent="0.15">
      <c r="A13" s="154"/>
      <c r="B13" s="159"/>
      <c r="C13" s="175"/>
      <c r="D13" s="176">
        <v>82465</v>
      </c>
      <c r="E13" s="177"/>
      <c r="F13" s="178">
        <v>45066</v>
      </c>
      <c r="G13" s="179"/>
      <c r="H13" s="165"/>
    </row>
    <row r="14" spans="1:8" x14ac:dyDescent="0.15">
      <c r="A14" s="166"/>
      <c r="B14" s="167"/>
      <c r="C14" s="168"/>
      <c r="D14" s="169">
        <v>61776</v>
      </c>
      <c r="E14" s="170"/>
      <c r="F14" s="171">
        <v>24695</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6.81</v>
      </c>
      <c r="C19" s="180">
        <f>ROUND(VALUE(SUBSTITUTE(実質収支比率等に係る経年分析!G$48,"▲","-")),2)</f>
        <v>6.23</v>
      </c>
      <c r="D19" s="180">
        <f>ROUND(VALUE(SUBSTITUTE(実質収支比率等に係る経年分析!H$48,"▲","-")),2)</f>
        <v>3.28</v>
      </c>
      <c r="E19" s="180">
        <f>ROUND(VALUE(SUBSTITUTE(実質収支比率等に係る経年分析!I$48,"▲","-")),2)</f>
        <v>2.09</v>
      </c>
      <c r="F19" s="180">
        <f>ROUND(VALUE(SUBSTITUTE(実質収支比率等に係る経年分析!J$48,"▲","-")),2)</f>
        <v>3.48</v>
      </c>
    </row>
    <row r="20" spans="1:11" x14ac:dyDescent="0.15">
      <c r="A20" s="180" t="s">
        <v>54</v>
      </c>
      <c r="B20" s="180">
        <f>ROUND(VALUE(SUBSTITUTE(実質収支比率等に係る経年分析!F$47,"▲","-")),2)</f>
        <v>16.34</v>
      </c>
      <c r="C20" s="180">
        <f>ROUND(VALUE(SUBSTITUTE(実質収支比率等に係る経年分析!G$47,"▲","-")),2)</f>
        <v>15.36</v>
      </c>
      <c r="D20" s="180">
        <f>ROUND(VALUE(SUBSTITUTE(実質収支比率等に係る経年分析!H$47,"▲","-")),2)</f>
        <v>13.59</v>
      </c>
      <c r="E20" s="180">
        <f>ROUND(VALUE(SUBSTITUTE(実質収支比率等に係る経年分析!I$47,"▲","-")),2)</f>
        <v>10.81</v>
      </c>
      <c r="F20" s="180">
        <f>ROUND(VALUE(SUBSTITUTE(実質収支比率等に係る経年分析!J$47,"▲","-")),2)</f>
        <v>10.55</v>
      </c>
    </row>
    <row r="21" spans="1:11" x14ac:dyDescent="0.15">
      <c r="A21" s="180" t="s">
        <v>55</v>
      </c>
      <c r="B21" s="180">
        <f>IF(ISNUMBER(VALUE(SUBSTITUTE(実質収支比率等に係る経年分析!F$49,"▲","-"))),ROUND(VALUE(SUBSTITUTE(実質収支比率等に係る経年分析!F$49,"▲","-")),2),NA())</f>
        <v>-1.91</v>
      </c>
      <c r="C21" s="180">
        <f>IF(ISNUMBER(VALUE(SUBSTITUTE(実質収支比率等に係る経年分析!G$49,"▲","-"))),ROUND(VALUE(SUBSTITUTE(実質収支比率等に係る経年分析!G$49,"▲","-")),2),NA())</f>
        <v>-1.89</v>
      </c>
      <c r="D21" s="180">
        <f>IF(ISNUMBER(VALUE(SUBSTITUTE(実質収支比率等に係る経年分析!H$49,"▲","-"))),ROUND(VALUE(SUBSTITUTE(実質収支比率等に係る経年分析!H$49,"▲","-")),2),NA())</f>
        <v>-4.82</v>
      </c>
      <c r="E21" s="180">
        <f>IF(ISNUMBER(VALUE(SUBSTITUTE(実質収支比率等に係る経年分析!I$49,"▲","-"))),ROUND(VALUE(SUBSTITUTE(実質収支比率等に係る経年分析!I$49,"▲","-")),2),NA())</f>
        <v>-3.9</v>
      </c>
      <c r="F21" s="180">
        <f>IF(ISNUMBER(VALUE(SUBSTITUTE(実質収支比率等に係る経年分析!J$49,"▲","-"))),ROUND(VALUE(SUBSTITUTE(実質収支比率等に係る経年分析!J$49,"▲","-")),2),NA())</f>
        <v>1.44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0.14000000000000001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診療所事業特別会計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温泉事業特別会計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銅山観光事業特別会計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1.1399999999999999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0.16</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2.0699999999999998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10.57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8.77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4809</v>
      </c>
      <c r="E42" s="182"/>
      <c r="F42" s="182"/>
      <c r="G42" s="182">
        <f>'実質公債費比率（分子）の構造'!L$52</f>
        <v>4898</v>
      </c>
      <c r="H42" s="182"/>
      <c r="I42" s="182"/>
      <c r="J42" s="182">
        <f>'実質公債費比率（分子）の構造'!M$52</f>
        <v>5007</v>
      </c>
      <c r="K42" s="182"/>
      <c r="L42" s="182"/>
      <c r="M42" s="182">
        <f>'実質公債費比率（分子）の構造'!N$52</f>
        <v>5198</v>
      </c>
      <c r="N42" s="182"/>
      <c r="O42" s="182"/>
      <c r="P42" s="182">
        <f>'実質公債費比率（分子）の構造'!O$52</f>
        <v>5322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16</v>
      </c>
      <c r="C44" s="182"/>
      <c r="D44" s="182"/>
      <c r="E44" s="182">
        <f>'実質公債費比率（分子）の構造'!L$50</f>
        <v>15</v>
      </c>
      <c r="F44" s="182"/>
      <c r="G44" s="182"/>
      <c r="H44" s="182">
        <f>'実質公債費比率（分子）の構造'!M$50</f>
        <v>14</v>
      </c>
      <c r="I44" s="182"/>
      <c r="J44" s="182"/>
      <c r="K44" s="182">
        <f>'実質公債費比率（分子）の構造'!N$50</f>
        <v>14</v>
      </c>
      <c r="L44" s="182"/>
      <c r="M44" s="182"/>
      <c r="N44" s="182">
        <f>'実質公債費比率（分子）の構造'!O$50</f>
        <v>14</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964</v>
      </c>
      <c r="C46" s="182"/>
      <c r="D46" s="182"/>
      <c r="E46" s="182">
        <f>'実質公債費比率（分子）の構造'!L$48</f>
        <v>1021</v>
      </c>
      <c r="F46" s="182"/>
      <c r="G46" s="182"/>
      <c r="H46" s="182">
        <f>'実質公債費比率（分子）の構造'!M$48</f>
        <v>995</v>
      </c>
      <c r="I46" s="182"/>
      <c r="J46" s="182"/>
      <c r="K46" s="182">
        <f>'実質公債費比率（分子）の構造'!N$48</f>
        <v>987</v>
      </c>
      <c r="L46" s="182"/>
      <c r="M46" s="182"/>
      <c r="N46" s="182">
        <f>'実質公債費比率（分子）の構造'!O$48</f>
        <v>1088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4956</v>
      </c>
      <c r="C49" s="182"/>
      <c r="D49" s="182"/>
      <c r="E49" s="182">
        <f>'実質公債費比率（分子）の構造'!L$45</f>
        <v>5067</v>
      </c>
      <c r="F49" s="182"/>
      <c r="G49" s="182"/>
      <c r="H49" s="182">
        <f>'実質公債費比率（分子）の構造'!M$45</f>
        <v>5262</v>
      </c>
      <c r="I49" s="182"/>
      <c r="J49" s="182"/>
      <c r="K49" s="182">
        <f>'実質公債費比率（分子）の構造'!N$45</f>
        <v>5660</v>
      </c>
      <c r="L49" s="182"/>
      <c r="M49" s="182"/>
      <c r="N49" s="182">
        <f>'実質公債費比率（分子）の構造'!O$45</f>
        <v>5912</v>
      </c>
      <c r="O49" s="182"/>
      <c r="P49" s="182"/>
    </row>
    <row r="50" spans="1:16" x14ac:dyDescent="0.15">
      <c r="A50" s="182" t="s">
        <v>70</v>
      </c>
      <c r="B50" s="182" t="e">
        <f>NA()</f>
        <v>#N/A</v>
      </c>
      <c r="C50" s="182">
        <f>IF(ISNUMBER('実質公債費比率（分子）の構造'!K$53),'実質公債費比率（分子）の構造'!K$53,NA())</f>
        <v>1127</v>
      </c>
      <c r="D50" s="182" t="e">
        <f>NA()</f>
        <v>#N/A</v>
      </c>
      <c r="E50" s="182" t="e">
        <f>NA()</f>
        <v>#N/A</v>
      </c>
      <c r="F50" s="182">
        <f>IF(ISNUMBER('実質公債費比率（分子）の構造'!L$53),'実質公債費比率（分子）の構造'!L$53,NA())</f>
        <v>1205</v>
      </c>
      <c r="G50" s="182" t="e">
        <f>NA()</f>
        <v>#N/A</v>
      </c>
      <c r="H50" s="182" t="e">
        <f>NA()</f>
        <v>#N/A</v>
      </c>
      <c r="I50" s="182">
        <f>IF(ISNUMBER('実質公債費比率（分子）の構造'!M$53),'実質公債費比率（分子）の構造'!M$53,NA())</f>
        <v>1264</v>
      </c>
      <c r="J50" s="182" t="e">
        <f>NA()</f>
        <v>#N/A</v>
      </c>
      <c r="K50" s="182" t="e">
        <f>NA()</f>
        <v>#N/A</v>
      </c>
      <c r="L50" s="182">
        <f>IF(ISNUMBER('実質公債費比率（分子）の構造'!N$53),'実質公債費比率（分子）の構造'!N$53,NA())</f>
        <v>1463</v>
      </c>
      <c r="M50" s="182" t="e">
        <f>NA()</f>
        <v>#N/A</v>
      </c>
      <c r="N50" s="182" t="e">
        <f>NA()</f>
        <v>#N/A</v>
      </c>
      <c r="O50" s="182">
        <f>IF(ISNUMBER('実質公債費比率（分子）の構造'!O$53),'実質公債費比率（分子）の構造'!O$53,NA())</f>
        <v>1692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50801</v>
      </c>
      <c r="E56" s="181"/>
      <c r="F56" s="181"/>
      <c r="G56" s="181">
        <f>'将来負担比率（分子）の構造'!J$52</f>
        <v>52743</v>
      </c>
      <c r="H56" s="181"/>
      <c r="I56" s="181"/>
      <c r="J56" s="181">
        <f>'将来負担比率（分子）の構造'!K$52</f>
        <v>54724</v>
      </c>
      <c r="K56" s="181"/>
      <c r="L56" s="181"/>
      <c r="M56" s="181">
        <f>'将来負担比率（分子）の構造'!L$52</f>
        <v>53911</v>
      </c>
      <c r="N56" s="181"/>
      <c r="O56" s="181"/>
      <c r="P56" s="181">
        <f>'将来負担比率（分子）の構造'!M$52</f>
        <v>52459</v>
      </c>
    </row>
    <row r="57" spans="1:16" x14ac:dyDescent="0.15">
      <c r="A57" s="181" t="s">
        <v>41</v>
      </c>
      <c r="B57" s="181"/>
      <c r="C57" s="181"/>
      <c r="D57" s="181">
        <f>'将来負担比率（分子）の構造'!I$51</f>
        <v>5986</v>
      </c>
      <c r="E57" s="181"/>
      <c r="F57" s="181"/>
      <c r="G57" s="181">
        <f>'将来負担比率（分子）の構造'!J$51</f>
        <v>6519</v>
      </c>
      <c r="H57" s="181"/>
      <c r="I57" s="181"/>
      <c r="J57" s="181">
        <f>'将来負担比率（分子）の構造'!K$51</f>
        <v>6164</v>
      </c>
      <c r="K57" s="181"/>
      <c r="L57" s="181"/>
      <c r="M57" s="181">
        <f>'将来負担比率（分子）の構造'!L$51</f>
        <v>5330</v>
      </c>
      <c r="N57" s="181"/>
      <c r="O57" s="181"/>
      <c r="P57" s="181">
        <f>'将来負担比率（分子）の構造'!M$51</f>
        <v>4936</v>
      </c>
    </row>
    <row r="58" spans="1:16" x14ac:dyDescent="0.15">
      <c r="A58" s="181" t="s">
        <v>40</v>
      </c>
      <c r="B58" s="181"/>
      <c r="C58" s="181"/>
      <c r="D58" s="181">
        <f>'将来負担比率（分子）の構造'!I$50</f>
        <v>7869</v>
      </c>
      <c r="E58" s="181"/>
      <c r="F58" s="181"/>
      <c r="G58" s="181">
        <f>'将来負担比率（分子）の構造'!J$50</f>
        <v>7443</v>
      </c>
      <c r="H58" s="181"/>
      <c r="I58" s="181"/>
      <c r="J58" s="181">
        <f>'将来負担比率（分子）の構造'!K$50</f>
        <v>7692</v>
      </c>
      <c r="K58" s="181"/>
      <c r="L58" s="181"/>
      <c r="M58" s="181">
        <f>'将来負担比率（分子）の構造'!L$50</f>
        <v>6993</v>
      </c>
      <c r="N58" s="181"/>
      <c r="O58" s="181"/>
      <c r="P58" s="181">
        <f>'将来負担比率（分子）の構造'!M$50</f>
        <v>7136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31</v>
      </c>
      <c r="C61" s="181"/>
      <c r="D61" s="181"/>
      <c r="E61" s="181">
        <f>'将来負担比率（分子）の構造'!J$46</f>
        <v>30</v>
      </c>
      <c r="F61" s="181"/>
      <c r="G61" s="181"/>
      <c r="H61" s="181">
        <f>'将来負担比率（分子）の構造'!K$46</f>
        <v>23</v>
      </c>
      <c r="I61" s="181"/>
      <c r="J61" s="181"/>
      <c r="K61" s="181">
        <f>'将来負担比率（分子）の構造'!L$46</f>
        <v>22</v>
      </c>
      <c r="L61" s="181"/>
      <c r="M61" s="181"/>
      <c r="N61" s="181">
        <f>'将来負担比率（分子）の構造'!M$46</f>
        <v>21</v>
      </c>
      <c r="O61" s="181"/>
      <c r="P61" s="181"/>
    </row>
    <row r="62" spans="1:16" x14ac:dyDescent="0.15">
      <c r="A62" s="181" t="s">
        <v>34</v>
      </c>
      <c r="B62" s="181">
        <f>'将来負担比率（分子）の構造'!I$45</f>
        <v>9131</v>
      </c>
      <c r="C62" s="181"/>
      <c r="D62" s="181"/>
      <c r="E62" s="181">
        <f>'将来負担比率（分子）の構造'!J$45</f>
        <v>8850</v>
      </c>
      <c r="F62" s="181"/>
      <c r="G62" s="181"/>
      <c r="H62" s="181">
        <f>'将来負担比率（分子）の構造'!K$45</f>
        <v>8512</v>
      </c>
      <c r="I62" s="181"/>
      <c r="J62" s="181"/>
      <c r="K62" s="181">
        <f>'将来負担比率（分子）の構造'!L$45</f>
        <v>8252</v>
      </c>
      <c r="L62" s="181"/>
      <c r="M62" s="181"/>
      <c r="N62" s="181">
        <f>'将来負担比率（分子）の構造'!M$45</f>
        <v>8254</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11735</v>
      </c>
      <c r="C64" s="181"/>
      <c r="D64" s="181"/>
      <c r="E64" s="181">
        <f>'将来負担比率（分子）の構造'!J$43</f>
        <v>11193</v>
      </c>
      <c r="F64" s="181"/>
      <c r="G64" s="181"/>
      <c r="H64" s="181">
        <f>'将来負担比率（分子）の構造'!K$43</f>
        <v>11197</v>
      </c>
      <c r="I64" s="181"/>
      <c r="J64" s="181"/>
      <c r="K64" s="181">
        <f>'将来負担比率（分子）の構造'!L$43</f>
        <v>10547</v>
      </c>
      <c r="L64" s="181"/>
      <c r="M64" s="181"/>
      <c r="N64" s="181">
        <f>'将来負担比率（分子）の構造'!M$43</f>
        <v>10709</v>
      </c>
      <c r="O64" s="181"/>
      <c r="P64" s="181"/>
    </row>
    <row r="65" spans="1:16" x14ac:dyDescent="0.15">
      <c r="A65" s="181" t="s">
        <v>31</v>
      </c>
      <c r="B65" s="181">
        <f>'将来負担比率（分子）の構造'!I$42</f>
        <v>133</v>
      </c>
      <c r="C65" s="181"/>
      <c r="D65" s="181"/>
      <c r="E65" s="181">
        <f>'将来負担比率（分子）の構造'!J$42</f>
        <v>114</v>
      </c>
      <c r="F65" s="181"/>
      <c r="G65" s="181"/>
      <c r="H65" s="181">
        <f>'将来負担比率（分子）の構造'!K$42</f>
        <v>100</v>
      </c>
      <c r="I65" s="181"/>
      <c r="J65" s="181"/>
      <c r="K65" s="181">
        <f>'将来負担比率（分子）の構造'!L$42</f>
        <v>86</v>
      </c>
      <c r="L65" s="181"/>
      <c r="M65" s="181"/>
      <c r="N65" s="181">
        <f>'将来負担比率（分子）の構造'!M$42</f>
        <v>74</v>
      </c>
      <c r="O65" s="181"/>
      <c r="P65" s="181"/>
    </row>
    <row r="66" spans="1:16" x14ac:dyDescent="0.15">
      <c r="A66" s="181" t="s">
        <v>30</v>
      </c>
      <c r="B66" s="181">
        <f>'将来負担比率（分子）の構造'!I$41</f>
        <v>54888</v>
      </c>
      <c r="C66" s="181"/>
      <c r="D66" s="181"/>
      <c r="E66" s="181">
        <f>'将来負担比率（分子）の構造'!J$41</f>
        <v>58419</v>
      </c>
      <c r="F66" s="181"/>
      <c r="G66" s="181"/>
      <c r="H66" s="181">
        <f>'将来負担比率（分子）の構造'!K$41</f>
        <v>61275</v>
      </c>
      <c r="I66" s="181"/>
      <c r="J66" s="181"/>
      <c r="K66" s="181">
        <f>'将来負担比率（分子）の構造'!L$41</f>
        <v>60437</v>
      </c>
      <c r="L66" s="181"/>
      <c r="M66" s="181"/>
      <c r="N66" s="181">
        <f>'将来負担比率（分子）の構造'!M$41</f>
        <v>58890</v>
      </c>
      <c r="O66" s="181"/>
      <c r="P66" s="181"/>
    </row>
    <row r="67" spans="1:16" x14ac:dyDescent="0.15">
      <c r="A67" s="181" t="s">
        <v>74</v>
      </c>
      <c r="B67" s="181" t="e">
        <f>NA()</f>
        <v>#N/A</v>
      </c>
      <c r="C67" s="181">
        <f>IF(ISNUMBER('将来負担比率（分子）の構造'!I$53), IF('将来負担比率（分子）の構造'!I$53 &lt; 0, 0, '将来負担比率（分子）の構造'!I$53), NA())</f>
        <v>11263</v>
      </c>
      <c r="D67" s="181" t="e">
        <f>NA()</f>
        <v>#N/A</v>
      </c>
      <c r="E67" s="181" t="e">
        <f>NA()</f>
        <v>#N/A</v>
      </c>
      <c r="F67" s="181">
        <f>IF(ISNUMBER('将来負担比率（分子）の構造'!J$53), IF('将来負担比率（分子）の構造'!J$53 &lt; 0, 0, '将来負担比率（分子）の構造'!J$53), NA())</f>
        <v>11903</v>
      </c>
      <c r="G67" s="181" t="e">
        <f>NA()</f>
        <v>#N/A</v>
      </c>
      <c r="H67" s="181" t="e">
        <f>NA()</f>
        <v>#N/A</v>
      </c>
      <c r="I67" s="181">
        <f>IF(ISNUMBER('将来負担比率（分子）の構造'!K$53), IF('将来負担比率（分子）の構造'!K$53 &lt; 0, 0, '将来負担比率（分子）の構造'!K$53), NA())</f>
        <v>12527</v>
      </c>
      <c r="J67" s="181" t="e">
        <f>NA()</f>
        <v>#N/A</v>
      </c>
      <c r="K67" s="181" t="e">
        <f>NA()</f>
        <v>#N/A</v>
      </c>
      <c r="L67" s="181">
        <f>IF(ISNUMBER('将来負担比率（分子）の構造'!L$53), IF('将来負担比率（分子）の構造'!L$53 &lt; 0, 0, '将来負担比率（分子）の構造'!L$53), NA())</f>
        <v>13111</v>
      </c>
      <c r="M67" s="181" t="e">
        <f>NA()</f>
        <v>#N/A</v>
      </c>
      <c r="N67" s="181" t="e">
        <f>NA()</f>
        <v>#N/A</v>
      </c>
      <c r="O67" s="181">
        <f>IF(ISNUMBER('将来負担比率（分子）の構造'!M$53), IF('将来負担比率（分子）の構造'!M$53 &lt; 0, 0, '将来負担比率（分子）の構造'!M$53), NA())</f>
        <v>13417</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3316</v>
      </c>
      <c r="C72" s="185">
        <f>基金残高に係る経年分析!G55</f>
        <v>2648</v>
      </c>
      <c r="D72" s="185">
        <f>基金残高に係る経年分析!H55</f>
        <v>2648</v>
      </c>
    </row>
    <row r="73" spans="1:16" x14ac:dyDescent="0.15">
      <c r="A73" s="184" t="s">
        <v>77</v>
      </c>
      <c r="B73" s="185">
        <f>基金残高に係る経年分析!F56</f>
        <v>1170</v>
      </c>
      <c r="C73" s="185">
        <f>基金残高に係る経年分析!G56</f>
        <v>970</v>
      </c>
      <c r="D73" s="185">
        <f>基金残高に係る経年分析!H56</f>
        <v>970</v>
      </c>
    </row>
    <row r="74" spans="1:16" x14ac:dyDescent="0.15">
      <c r="A74" s="184" t="s">
        <v>78</v>
      </c>
      <c r="B74" s="185">
        <f>基金残高に係る経年分析!F57</f>
        <v>5067</v>
      </c>
      <c r="C74" s="185">
        <f>基金残高に係る経年分析!G57</f>
        <v>5071</v>
      </c>
      <c r="D74" s="185">
        <f>基金残高に係る経年分析!H57</f>
        <v>4043</v>
      </c>
    </row>
  </sheetData>
  <sheetProtection algorithmName="SHA-512" hashValue="pk1T6ZnGYYDM+xjBrgLY5xhF0tMEy3mCVTUNCs2oRL0nHrzF6mS0AuTCBW2SXOcfdSG8rVWDjArqlyx1Oc5G0Q==" saltValue="DGQynCWAebTUITsRx1ND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3"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218</v>
      </c>
      <c r="DI1" s="624"/>
      <c r="DJ1" s="624"/>
      <c r="DK1" s="624"/>
      <c r="DL1" s="624"/>
      <c r="DM1" s="624"/>
      <c r="DN1" s="625"/>
      <c r="DO1" s="226"/>
      <c r="DP1" s="623" t="s">
        <v>219</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221</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222</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223</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224</v>
      </c>
      <c r="S4" s="627"/>
      <c r="T4" s="627"/>
      <c r="U4" s="627"/>
      <c r="V4" s="627"/>
      <c r="W4" s="627"/>
      <c r="X4" s="627"/>
      <c r="Y4" s="628"/>
      <c r="Z4" s="626" t="s">
        <v>225</v>
      </c>
      <c r="AA4" s="627"/>
      <c r="AB4" s="627"/>
      <c r="AC4" s="628"/>
      <c r="AD4" s="626" t="s">
        <v>226</v>
      </c>
      <c r="AE4" s="627"/>
      <c r="AF4" s="627"/>
      <c r="AG4" s="627"/>
      <c r="AH4" s="627"/>
      <c r="AI4" s="627"/>
      <c r="AJ4" s="627"/>
      <c r="AK4" s="628"/>
      <c r="AL4" s="626" t="s">
        <v>225</v>
      </c>
      <c r="AM4" s="627"/>
      <c r="AN4" s="627"/>
      <c r="AO4" s="628"/>
      <c r="AP4" s="632" t="s">
        <v>227</v>
      </c>
      <c r="AQ4" s="632"/>
      <c r="AR4" s="632"/>
      <c r="AS4" s="632"/>
      <c r="AT4" s="632"/>
      <c r="AU4" s="632"/>
      <c r="AV4" s="632"/>
      <c r="AW4" s="632"/>
      <c r="AX4" s="632"/>
      <c r="AY4" s="632"/>
      <c r="AZ4" s="632"/>
      <c r="BA4" s="632"/>
      <c r="BB4" s="632"/>
      <c r="BC4" s="632"/>
      <c r="BD4" s="632"/>
      <c r="BE4" s="632"/>
      <c r="BF4" s="632"/>
      <c r="BG4" s="632" t="s">
        <v>228</v>
      </c>
      <c r="BH4" s="632"/>
      <c r="BI4" s="632"/>
      <c r="BJ4" s="632"/>
      <c r="BK4" s="632"/>
      <c r="BL4" s="632"/>
      <c r="BM4" s="632"/>
      <c r="BN4" s="632"/>
      <c r="BO4" s="632" t="s">
        <v>225</v>
      </c>
      <c r="BP4" s="632"/>
      <c r="BQ4" s="632"/>
      <c r="BR4" s="632"/>
      <c r="BS4" s="632" t="s">
        <v>229</v>
      </c>
      <c r="BT4" s="632"/>
      <c r="BU4" s="632"/>
      <c r="BV4" s="632"/>
      <c r="BW4" s="632"/>
      <c r="BX4" s="632"/>
      <c r="BY4" s="632"/>
      <c r="BZ4" s="632"/>
      <c r="CA4" s="632"/>
      <c r="CB4" s="632"/>
      <c r="CD4" s="629" t="s">
        <v>230</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231</v>
      </c>
      <c r="C5" s="634"/>
      <c r="D5" s="634"/>
      <c r="E5" s="634"/>
      <c r="F5" s="634"/>
      <c r="G5" s="634"/>
      <c r="H5" s="634"/>
      <c r="I5" s="634"/>
      <c r="J5" s="634"/>
      <c r="K5" s="634"/>
      <c r="L5" s="634"/>
      <c r="M5" s="634"/>
      <c r="N5" s="634"/>
      <c r="O5" s="634"/>
      <c r="P5" s="634"/>
      <c r="Q5" s="635"/>
      <c r="R5" s="636">
        <v>12703422</v>
      </c>
      <c r="S5" s="637"/>
      <c r="T5" s="637"/>
      <c r="U5" s="637"/>
      <c r="V5" s="637"/>
      <c r="W5" s="637"/>
      <c r="X5" s="637"/>
      <c r="Y5" s="638"/>
      <c r="Z5" s="639">
        <v>24.3</v>
      </c>
      <c r="AA5" s="639"/>
      <c r="AB5" s="639"/>
      <c r="AC5" s="639"/>
      <c r="AD5" s="640">
        <v>12284436</v>
      </c>
      <c r="AE5" s="640"/>
      <c r="AF5" s="640"/>
      <c r="AG5" s="640"/>
      <c r="AH5" s="640"/>
      <c r="AI5" s="640"/>
      <c r="AJ5" s="640"/>
      <c r="AK5" s="640"/>
      <c r="AL5" s="641">
        <v>51.4</v>
      </c>
      <c r="AM5" s="642"/>
      <c r="AN5" s="642"/>
      <c r="AO5" s="643"/>
      <c r="AP5" s="633" t="s">
        <v>232</v>
      </c>
      <c r="AQ5" s="634"/>
      <c r="AR5" s="634"/>
      <c r="AS5" s="634"/>
      <c r="AT5" s="634"/>
      <c r="AU5" s="634"/>
      <c r="AV5" s="634"/>
      <c r="AW5" s="634"/>
      <c r="AX5" s="634"/>
      <c r="AY5" s="634"/>
      <c r="AZ5" s="634"/>
      <c r="BA5" s="634"/>
      <c r="BB5" s="634"/>
      <c r="BC5" s="634"/>
      <c r="BD5" s="634"/>
      <c r="BE5" s="634"/>
      <c r="BF5" s="635"/>
      <c r="BG5" s="647">
        <v>12106125</v>
      </c>
      <c r="BH5" s="648"/>
      <c r="BI5" s="648"/>
      <c r="BJ5" s="648"/>
      <c r="BK5" s="648"/>
      <c r="BL5" s="648"/>
      <c r="BM5" s="648"/>
      <c r="BN5" s="649"/>
      <c r="BO5" s="650">
        <v>95.3</v>
      </c>
      <c r="BP5" s="650"/>
      <c r="BQ5" s="650"/>
      <c r="BR5" s="650"/>
      <c r="BS5" s="651">
        <v>123961</v>
      </c>
      <c r="BT5" s="651"/>
      <c r="BU5" s="651"/>
      <c r="BV5" s="651"/>
      <c r="BW5" s="651"/>
      <c r="BX5" s="651"/>
      <c r="BY5" s="651"/>
      <c r="BZ5" s="651"/>
      <c r="CA5" s="651"/>
      <c r="CB5" s="655"/>
      <c r="CD5" s="629" t="s">
        <v>227</v>
      </c>
      <c r="CE5" s="630"/>
      <c r="CF5" s="630"/>
      <c r="CG5" s="630"/>
      <c r="CH5" s="630"/>
      <c r="CI5" s="630"/>
      <c r="CJ5" s="630"/>
      <c r="CK5" s="630"/>
      <c r="CL5" s="630"/>
      <c r="CM5" s="630"/>
      <c r="CN5" s="630"/>
      <c r="CO5" s="630"/>
      <c r="CP5" s="630"/>
      <c r="CQ5" s="631"/>
      <c r="CR5" s="629" t="s">
        <v>233</v>
      </c>
      <c r="CS5" s="630"/>
      <c r="CT5" s="630"/>
      <c r="CU5" s="630"/>
      <c r="CV5" s="630"/>
      <c r="CW5" s="630"/>
      <c r="CX5" s="630"/>
      <c r="CY5" s="631"/>
      <c r="CZ5" s="629" t="s">
        <v>225</v>
      </c>
      <c r="DA5" s="630"/>
      <c r="DB5" s="630"/>
      <c r="DC5" s="631"/>
      <c r="DD5" s="629" t="s">
        <v>234</v>
      </c>
      <c r="DE5" s="630"/>
      <c r="DF5" s="630"/>
      <c r="DG5" s="630"/>
      <c r="DH5" s="630"/>
      <c r="DI5" s="630"/>
      <c r="DJ5" s="630"/>
      <c r="DK5" s="630"/>
      <c r="DL5" s="630"/>
      <c r="DM5" s="630"/>
      <c r="DN5" s="630"/>
      <c r="DO5" s="630"/>
      <c r="DP5" s="631"/>
      <c r="DQ5" s="629" t="s">
        <v>235</v>
      </c>
      <c r="DR5" s="630"/>
      <c r="DS5" s="630"/>
      <c r="DT5" s="630"/>
      <c r="DU5" s="630"/>
      <c r="DV5" s="630"/>
      <c r="DW5" s="630"/>
      <c r="DX5" s="630"/>
      <c r="DY5" s="630"/>
      <c r="DZ5" s="630"/>
      <c r="EA5" s="630"/>
      <c r="EB5" s="630"/>
      <c r="EC5" s="631"/>
    </row>
    <row r="6" spans="2:143" ht="11.25" customHeight="1" x14ac:dyDescent="0.15">
      <c r="B6" s="644" t="s">
        <v>236</v>
      </c>
      <c r="C6" s="645"/>
      <c r="D6" s="645"/>
      <c r="E6" s="645"/>
      <c r="F6" s="645"/>
      <c r="G6" s="645"/>
      <c r="H6" s="645"/>
      <c r="I6" s="645"/>
      <c r="J6" s="645"/>
      <c r="K6" s="645"/>
      <c r="L6" s="645"/>
      <c r="M6" s="645"/>
      <c r="N6" s="645"/>
      <c r="O6" s="645"/>
      <c r="P6" s="645"/>
      <c r="Q6" s="646"/>
      <c r="R6" s="647">
        <v>495445</v>
      </c>
      <c r="S6" s="648"/>
      <c r="T6" s="648"/>
      <c r="U6" s="648"/>
      <c r="V6" s="648"/>
      <c r="W6" s="648"/>
      <c r="X6" s="648"/>
      <c r="Y6" s="649"/>
      <c r="Z6" s="650">
        <v>0.9</v>
      </c>
      <c r="AA6" s="650"/>
      <c r="AB6" s="650"/>
      <c r="AC6" s="650"/>
      <c r="AD6" s="651">
        <v>495445</v>
      </c>
      <c r="AE6" s="651"/>
      <c r="AF6" s="651"/>
      <c r="AG6" s="651"/>
      <c r="AH6" s="651"/>
      <c r="AI6" s="651"/>
      <c r="AJ6" s="651"/>
      <c r="AK6" s="651"/>
      <c r="AL6" s="652">
        <v>2.1</v>
      </c>
      <c r="AM6" s="653"/>
      <c r="AN6" s="653"/>
      <c r="AO6" s="654"/>
      <c r="AP6" s="644" t="s">
        <v>237</v>
      </c>
      <c r="AQ6" s="645"/>
      <c r="AR6" s="645"/>
      <c r="AS6" s="645"/>
      <c r="AT6" s="645"/>
      <c r="AU6" s="645"/>
      <c r="AV6" s="645"/>
      <c r="AW6" s="645"/>
      <c r="AX6" s="645"/>
      <c r="AY6" s="645"/>
      <c r="AZ6" s="645"/>
      <c r="BA6" s="645"/>
      <c r="BB6" s="645"/>
      <c r="BC6" s="645"/>
      <c r="BD6" s="645"/>
      <c r="BE6" s="645"/>
      <c r="BF6" s="646"/>
      <c r="BG6" s="647">
        <v>12106125</v>
      </c>
      <c r="BH6" s="648"/>
      <c r="BI6" s="648"/>
      <c r="BJ6" s="648"/>
      <c r="BK6" s="648"/>
      <c r="BL6" s="648"/>
      <c r="BM6" s="648"/>
      <c r="BN6" s="649"/>
      <c r="BO6" s="650">
        <v>95.3</v>
      </c>
      <c r="BP6" s="650"/>
      <c r="BQ6" s="650"/>
      <c r="BR6" s="650"/>
      <c r="BS6" s="651">
        <v>123961</v>
      </c>
      <c r="BT6" s="651"/>
      <c r="BU6" s="651"/>
      <c r="BV6" s="651"/>
      <c r="BW6" s="651"/>
      <c r="BX6" s="651"/>
      <c r="BY6" s="651"/>
      <c r="BZ6" s="651"/>
      <c r="CA6" s="651"/>
      <c r="CB6" s="655"/>
      <c r="CD6" s="658" t="s">
        <v>238</v>
      </c>
      <c r="CE6" s="659"/>
      <c r="CF6" s="659"/>
      <c r="CG6" s="659"/>
      <c r="CH6" s="659"/>
      <c r="CI6" s="659"/>
      <c r="CJ6" s="659"/>
      <c r="CK6" s="659"/>
      <c r="CL6" s="659"/>
      <c r="CM6" s="659"/>
      <c r="CN6" s="659"/>
      <c r="CO6" s="659"/>
      <c r="CP6" s="659"/>
      <c r="CQ6" s="660"/>
      <c r="CR6" s="647">
        <v>272192</v>
      </c>
      <c r="CS6" s="648"/>
      <c r="CT6" s="648"/>
      <c r="CU6" s="648"/>
      <c r="CV6" s="648"/>
      <c r="CW6" s="648"/>
      <c r="CX6" s="648"/>
      <c r="CY6" s="649"/>
      <c r="CZ6" s="641">
        <v>0.5</v>
      </c>
      <c r="DA6" s="642"/>
      <c r="DB6" s="642"/>
      <c r="DC6" s="661"/>
      <c r="DD6" s="656" t="s">
        <v>189</v>
      </c>
      <c r="DE6" s="648"/>
      <c r="DF6" s="648"/>
      <c r="DG6" s="648"/>
      <c r="DH6" s="648"/>
      <c r="DI6" s="648"/>
      <c r="DJ6" s="648"/>
      <c r="DK6" s="648"/>
      <c r="DL6" s="648"/>
      <c r="DM6" s="648"/>
      <c r="DN6" s="648"/>
      <c r="DO6" s="648"/>
      <c r="DP6" s="649"/>
      <c r="DQ6" s="656">
        <v>272192</v>
      </c>
      <c r="DR6" s="648"/>
      <c r="DS6" s="648"/>
      <c r="DT6" s="648"/>
      <c r="DU6" s="648"/>
      <c r="DV6" s="648"/>
      <c r="DW6" s="648"/>
      <c r="DX6" s="648"/>
      <c r="DY6" s="648"/>
      <c r="DZ6" s="648"/>
      <c r="EA6" s="648"/>
      <c r="EB6" s="648"/>
      <c r="EC6" s="657"/>
    </row>
    <row r="7" spans="2:143" ht="11.25" customHeight="1" x14ac:dyDescent="0.15">
      <c r="B7" s="644" t="s">
        <v>239</v>
      </c>
      <c r="C7" s="645"/>
      <c r="D7" s="645"/>
      <c r="E7" s="645"/>
      <c r="F7" s="645"/>
      <c r="G7" s="645"/>
      <c r="H7" s="645"/>
      <c r="I7" s="645"/>
      <c r="J7" s="645"/>
      <c r="K7" s="645"/>
      <c r="L7" s="645"/>
      <c r="M7" s="645"/>
      <c r="N7" s="645"/>
      <c r="O7" s="645"/>
      <c r="P7" s="645"/>
      <c r="Q7" s="646"/>
      <c r="R7" s="647">
        <v>7338</v>
      </c>
      <c r="S7" s="648"/>
      <c r="T7" s="648"/>
      <c r="U7" s="648"/>
      <c r="V7" s="648"/>
      <c r="W7" s="648"/>
      <c r="X7" s="648"/>
      <c r="Y7" s="649"/>
      <c r="Z7" s="650">
        <v>0</v>
      </c>
      <c r="AA7" s="650"/>
      <c r="AB7" s="650"/>
      <c r="AC7" s="650"/>
      <c r="AD7" s="651">
        <v>7338</v>
      </c>
      <c r="AE7" s="651"/>
      <c r="AF7" s="651"/>
      <c r="AG7" s="651"/>
      <c r="AH7" s="651"/>
      <c r="AI7" s="651"/>
      <c r="AJ7" s="651"/>
      <c r="AK7" s="651"/>
      <c r="AL7" s="652">
        <v>0</v>
      </c>
      <c r="AM7" s="653"/>
      <c r="AN7" s="653"/>
      <c r="AO7" s="654"/>
      <c r="AP7" s="644" t="s">
        <v>240</v>
      </c>
      <c r="AQ7" s="645"/>
      <c r="AR7" s="645"/>
      <c r="AS7" s="645"/>
      <c r="AT7" s="645"/>
      <c r="AU7" s="645"/>
      <c r="AV7" s="645"/>
      <c r="AW7" s="645"/>
      <c r="AX7" s="645"/>
      <c r="AY7" s="645"/>
      <c r="AZ7" s="645"/>
      <c r="BA7" s="645"/>
      <c r="BB7" s="645"/>
      <c r="BC7" s="645"/>
      <c r="BD7" s="645"/>
      <c r="BE7" s="645"/>
      <c r="BF7" s="646"/>
      <c r="BG7" s="647">
        <v>4285711</v>
      </c>
      <c r="BH7" s="648"/>
      <c r="BI7" s="648"/>
      <c r="BJ7" s="648"/>
      <c r="BK7" s="648"/>
      <c r="BL7" s="648"/>
      <c r="BM7" s="648"/>
      <c r="BN7" s="649"/>
      <c r="BO7" s="650">
        <v>33.700000000000003</v>
      </c>
      <c r="BP7" s="650"/>
      <c r="BQ7" s="650"/>
      <c r="BR7" s="650"/>
      <c r="BS7" s="651">
        <v>123961</v>
      </c>
      <c r="BT7" s="651"/>
      <c r="BU7" s="651"/>
      <c r="BV7" s="651"/>
      <c r="BW7" s="651"/>
      <c r="BX7" s="651"/>
      <c r="BY7" s="651"/>
      <c r="BZ7" s="651"/>
      <c r="CA7" s="651"/>
      <c r="CB7" s="655"/>
      <c r="CD7" s="662" t="s">
        <v>241</v>
      </c>
      <c r="CE7" s="663"/>
      <c r="CF7" s="663"/>
      <c r="CG7" s="663"/>
      <c r="CH7" s="663"/>
      <c r="CI7" s="663"/>
      <c r="CJ7" s="663"/>
      <c r="CK7" s="663"/>
      <c r="CL7" s="663"/>
      <c r="CM7" s="663"/>
      <c r="CN7" s="663"/>
      <c r="CO7" s="663"/>
      <c r="CP7" s="663"/>
      <c r="CQ7" s="664"/>
      <c r="CR7" s="647">
        <v>13208285</v>
      </c>
      <c r="CS7" s="648"/>
      <c r="CT7" s="648"/>
      <c r="CU7" s="648"/>
      <c r="CV7" s="648"/>
      <c r="CW7" s="648"/>
      <c r="CX7" s="648"/>
      <c r="CY7" s="649"/>
      <c r="CZ7" s="650">
        <v>25.8</v>
      </c>
      <c r="DA7" s="650"/>
      <c r="DB7" s="650"/>
      <c r="DC7" s="650"/>
      <c r="DD7" s="656">
        <v>449316</v>
      </c>
      <c r="DE7" s="648"/>
      <c r="DF7" s="648"/>
      <c r="DG7" s="648"/>
      <c r="DH7" s="648"/>
      <c r="DI7" s="648"/>
      <c r="DJ7" s="648"/>
      <c r="DK7" s="648"/>
      <c r="DL7" s="648"/>
      <c r="DM7" s="648"/>
      <c r="DN7" s="648"/>
      <c r="DO7" s="648"/>
      <c r="DP7" s="649"/>
      <c r="DQ7" s="656">
        <v>3891054</v>
      </c>
      <c r="DR7" s="648"/>
      <c r="DS7" s="648"/>
      <c r="DT7" s="648"/>
      <c r="DU7" s="648"/>
      <c r="DV7" s="648"/>
      <c r="DW7" s="648"/>
      <c r="DX7" s="648"/>
      <c r="DY7" s="648"/>
      <c r="DZ7" s="648"/>
      <c r="EA7" s="648"/>
      <c r="EB7" s="648"/>
      <c r="EC7" s="657"/>
    </row>
    <row r="8" spans="2:143" ht="11.25" customHeight="1" x14ac:dyDescent="0.15">
      <c r="B8" s="644" t="s">
        <v>242</v>
      </c>
      <c r="C8" s="645"/>
      <c r="D8" s="645"/>
      <c r="E8" s="645"/>
      <c r="F8" s="645"/>
      <c r="G8" s="645"/>
      <c r="H8" s="645"/>
      <c r="I8" s="645"/>
      <c r="J8" s="645"/>
      <c r="K8" s="645"/>
      <c r="L8" s="645"/>
      <c r="M8" s="645"/>
      <c r="N8" s="645"/>
      <c r="O8" s="645"/>
      <c r="P8" s="645"/>
      <c r="Q8" s="646"/>
      <c r="R8" s="647">
        <v>34458</v>
      </c>
      <c r="S8" s="648"/>
      <c r="T8" s="648"/>
      <c r="U8" s="648"/>
      <c r="V8" s="648"/>
      <c r="W8" s="648"/>
      <c r="X8" s="648"/>
      <c r="Y8" s="649"/>
      <c r="Z8" s="650">
        <v>0.1</v>
      </c>
      <c r="AA8" s="650"/>
      <c r="AB8" s="650"/>
      <c r="AC8" s="650"/>
      <c r="AD8" s="651">
        <v>34458</v>
      </c>
      <c r="AE8" s="651"/>
      <c r="AF8" s="651"/>
      <c r="AG8" s="651"/>
      <c r="AH8" s="651"/>
      <c r="AI8" s="651"/>
      <c r="AJ8" s="651"/>
      <c r="AK8" s="651"/>
      <c r="AL8" s="652">
        <v>0.1</v>
      </c>
      <c r="AM8" s="653"/>
      <c r="AN8" s="653"/>
      <c r="AO8" s="654"/>
      <c r="AP8" s="644" t="s">
        <v>243</v>
      </c>
      <c r="AQ8" s="645"/>
      <c r="AR8" s="645"/>
      <c r="AS8" s="645"/>
      <c r="AT8" s="645"/>
      <c r="AU8" s="645"/>
      <c r="AV8" s="645"/>
      <c r="AW8" s="645"/>
      <c r="AX8" s="645"/>
      <c r="AY8" s="645"/>
      <c r="AZ8" s="645"/>
      <c r="BA8" s="645"/>
      <c r="BB8" s="645"/>
      <c r="BC8" s="645"/>
      <c r="BD8" s="645"/>
      <c r="BE8" s="645"/>
      <c r="BF8" s="646"/>
      <c r="BG8" s="647">
        <v>151518</v>
      </c>
      <c r="BH8" s="648"/>
      <c r="BI8" s="648"/>
      <c r="BJ8" s="648"/>
      <c r="BK8" s="648"/>
      <c r="BL8" s="648"/>
      <c r="BM8" s="648"/>
      <c r="BN8" s="649"/>
      <c r="BO8" s="650">
        <v>1.2</v>
      </c>
      <c r="BP8" s="650"/>
      <c r="BQ8" s="650"/>
      <c r="BR8" s="650"/>
      <c r="BS8" s="656" t="s">
        <v>189</v>
      </c>
      <c r="BT8" s="648"/>
      <c r="BU8" s="648"/>
      <c r="BV8" s="648"/>
      <c r="BW8" s="648"/>
      <c r="BX8" s="648"/>
      <c r="BY8" s="648"/>
      <c r="BZ8" s="648"/>
      <c r="CA8" s="648"/>
      <c r="CB8" s="657"/>
      <c r="CD8" s="662" t="s">
        <v>244</v>
      </c>
      <c r="CE8" s="663"/>
      <c r="CF8" s="663"/>
      <c r="CG8" s="663"/>
      <c r="CH8" s="663"/>
      <c r="CI8" s="663"/>
      <c r="CJ8" s="663"/>
      <c r="CK8" s="663"/>
      <c r="CL8" s="663"/>
      <c r="CM8" s="663"/>
      <c r="CN8" s="663"/>
      <c r="CO8" s="663"/>
      <c r="CP8" s="663"/>
      <c r="CQ8" s="664"/>
      <c r="CR8" s="647">
        <v>12588159</v>
      </c>
      <c r="CS8" s="648"/>
      <c r="CT8" s="648"/>
      <c r="CU8" s="648"/>
      <c r="CV8" s="648"/>
      <c r="CW8" s="648"/>
      <c r="CX8" s="648"/>
      <c r="CY8" s="649"/>
      <c r="CZ8" s="650">
        <v>24.6</v>
      </c>
      <c r="DA8" s="650"/>
      <c r="DB8" s="650"/>
      <c r="DC8" s="650"/>
      <c r="DD8" s="656">
        <v>204582</v>
      </c>
      <c r="DE8" s="648"/>
      <c r="DF8" s="648"/>
      <c r="DG8" s="648"/>
      <c r="DH8" s="648"/>
      <c r="DI8" s="648"/>
      <c r="DJ8" s="648"/>
      <c r="DK8" s="648"/>
      <c r="DL8" s="648"/>
      <c r="DM8" s="648"/>
      <c r="DN8" s="648"/>
      <c r="DO8" s="648"/>
      <c r="DP8" s="649"/>
      <c r="DQ8" s="656">
        <v>6681822</v>
      </c>
      <c r="DR8" s="648"/>
      <c r="DS8" s="648"/>
      <c r="DT8" s="648"/>
      <c r="DU8" s="648"/>
      <c r="DV8" s="648"/>
      <c r="DW8" s="648"/>
      <c r="DX8" s="648"/>
      <c r="DY8" s="648"/>
      <c r="DZ8" s="648"/>
      <c r="EA8" s="648"/>
      <c r="EB8" s="648"/>
      <c r="EC8" s="657"/>
    </row>
    <row r="9" spans="2:143" ht="11.25" customHeight="1" x14ac:dyDescent="0.15">
      <c r="B9" s="644" t="s">
        <v>245</v>
      </c>
      <c r="C9" s="645"/>
      <c r="D9" s="645"/>
      <c r="E9" s="645"/>
      <c r="F9" s="645"/>
      <c r="G9" s="645"/>
      <c r="H9" s="645"/>
      <c r="I9" s="645"/>
      <c r="J9" s="645"/>
      <c r="K9" s="645"/>
      <c r="L9" s="645"/>
      <c r="M9" s="645"/>
      <c r="N9" s="645"/>
      <c r="O9" s="645"/>
      <c r="P9" s="645"/>
      <c r="Q9" s="646"/>
      <c r="R9" s="647">
        <v>39434</v>
      </c>
      <c r="S9" s="648"/>
      <c r="T9" s="648"/>
      <c r="U9" s="648"/>
      <c r="V9" s="648"/>
      <c r="W9" s="648"/>
      <c r="X9" s="648"/>
      <c r="Y9" s="649"/>
      <c r="Z9" s="650">
        <v>0.1</v>
      </c>
      <c r="AA9" s="650"/>
      <c r="AB9" s="650"/>
      <c r="AC9" s="650"/>
      <c r="AD9" s="651">
        <v>39434</v>
      </c>
      <c r="AE9" s="651"/>
      <c r="AF9" s="651"/>
      <c r="AG9" s="651"/>
      <c r="AH9" s="651"/>
      <c r="AI9" s="651"/>
      <c r="AJ9" s="651"/>
      <c r="AK9" s="651"/>
      <c r="AL9" s="652">
        <v>0.2</v>
      </c>
      <c r="AM9" s="653"/>
      <c r="AN9" s="653"/>
      <c r="AO9" s="654"/>
      <c r="AP9" s="644" t="s">
        <v>246</v>
      </c>
      <c r="AQ9" s="645"/>
      <c r="AR9" s="645"/>
      <c r="AS9" s="645"/>
      <c r="AT9" s="645"/>
      <c r="AU9" s="645"/>
      <c r="AV9" s="645"/>
      <c r="AW9" s="645"/>
      <c r="AX9" s="645"/>
      <c r="AY9" s="645"/>
      <c r="AZ9" s="645"/>
      <c r="BA9" s="645"/>
      <c r="BB9" s="645"/>
      <c r="BC9" s="645"/>
      <c r="BD9" s="645"/>
      <c r="BE9" s="645"/>
      <c r="BF9" s="646"/>
      <c r="BG9" s="647">
        <v>3531141</v>
      </c>
      <c r="BH9" s="648"/>
      <c r="BI9" s="648"/>
      <c r="BJ9" s="648"/>
      <c r="BK9" s="648"/>
      <c r="BL9" s="648"/>
      <c r="BM9" s="648"/>
      <c r="BN9" s="649"/>
      <c r="BO9" s="650">
        <v>27.8</v>
      </c>
      <c r="BP9" s="650"/>
      <c r="BQ9" s="650"/>
      <c r="BR9" s="650"/>
      <c r="BS9" s="656" t="s">
        <v>189</v>
      </c>
      <c r="BT9" s="648"/>
      <c r="BU9" s="648"/>
      <c r="BV9" s="648"/>
      <c r="BW9" s="648"/>
      <c r="BX9" s="648"/>
      <c r="BY9" s="648"/>
      <c r="BZ9" s="648"/>
      <c r="CA9" s="648"/>
      <c r="CB9" s="657"/>
      <c r="CD9" s="662" t="s">
        <v>247</v>
      </c>
      <c r="CE9" s="663"/>
      <c r="CF9" s="663"/>
      <c r="CG9" s="663"/>
      <c r="CH9" s="663"/>
      <c r="CI9" s="663"/>
      <c r="CJ9" s="663"/>
      <c r="CK9" s="663"/>
      <c r="CL9" s="663"/>
      <c r="CM9" s="663"/>
      <c r="CN9" s="663"/>
      <c r="CO9" s="663"/>
      <c r="CP9" s="663"/>
      <c r="CQ9" s="664"/>
      <c r="CR9" s="647">
        <v>3455610</v>
      </c>
      <c r="CS9" s="648"/>
      <c r="CT9" s="648"/>
      <c r="CU9" s="648"/>
      <c r="CV9" s="648"/>
      <c r="CW9" s="648"/>
      <c r="CX9" s="648"/>
      <c r="CY9" s="649"/>
      <c r="CZ9" s="650">
        <v>6.7</v>
      </c>
      <c r="DA9" s="650"/>
      <c r="DB9" s="650"/>
      <c r="DC9" s="650"/>
      <c r="DD9" s="656">
        <v>128009</v>
      </c>
      <c r="DE9" s="648"/>
      <c r="DF9" s="648"/>
      <c r="DG9" s="648"/>
      <c r="DH9" s="648"/>
      <c r="DI9" s="648"/>
      <c r="DJ9" s="648"/>
      <c r="DK9" s="648"/>
      <c r="DL9" s="648"/>
      <c r="DM9" s="648"/>
      <c r="DN9" s="648"/>
      <c r="DO9" s="648"/>
      <c r="DP9" s="649"/>
      <c r="DQ9" s="656">
        <v>2709590</v>
      </c>
      <c r="DR9" s="648"/>
      <c r="DS9" s="648"/>
      <c r="DT9" s="648"/>
      <c r="DU9" s="648"/>
      <c r="DV9" s="648"/>
      <c r="DW9" s="648"/>
      <c r="DX9" s="648"/>
      <c r="DY9" s="648"/>
      <c r="DZ9" s="648"/>
      <c r="EA9" s="648"/>
      <c r="EB9" s="648"/>
      <c r="EC9" s="657"/>
    </row>
    <row r="10" spans="2:143" ht="11.25" customHeight="1" x14ac:dyDescent="0.15">
      <c r="B10" s="644" t="s">
        <v>248</v>
      </c>
      <c r="C10" s="645"/>
      <c r="D10" s="645"/>
      <c r="E10" s="645"/>
      <c r="F10" s="645"/>
      <c r="G10" s="645"/>
      <c r="H10" s="645"/>
      <c r="I10" s="645"/>
      <c r="J10" s="645"/>
      <c r="K10" s="645"/>
      <c r="L10" s="645"/>
      <c r="M10" s="645"/>
      <c r="N10" s="645"/>
      <c r="O10" s="645"/>
      <c r="P10" s="645"/>
      <c r="Q10" s="646"/>
      <c r="R10" s="647" t="s">
        <v>140</v>
      </c>
      <c r="S10" s="648"/>
      <c r="T10" s="648"/>
      <c r="U10" s="648"/>
      <c r="V10" s="648"/>
      <c r="W10" s="648"/>
      <c r="X10" s="648"/>
      <c r="Y10" s="649"/>
      <c r="Z10" s="650" t="s">
        <v>189</v>
      </c>
      <c r="AA10" s="650"/>
      <c r="AB10" s="650"/>
      <c r="AC10" s="650"/>
      <c r="AD10" s="651" t="s">
        <v>189</v>
      </c>
      <c r="AE10" s="651"/>
      <c r="AF10" s="651"/>
      <c r="AG10" s="651"/>
      <c r="AH10" s="651"/>
      <c r="AI10" s="651"/>
      <c r="AJ10" s="651"/>
      <c r="AK10" s="651"/>
      <c r="AL10" s="652" t="s">
        <v>189</v>
      </c>
      <c r="AM10" s="653"/>
      <c r="AN10" s="653"/>
      <c r="AO10" s="654"/>
      <c r="AP10" s="644" t="s">
        <v>249</v>
      </c>
      <c r="AQ10" s="645"/>
      <c r="AR10" s="645"/>
      <c r="AS10" s="645"/>
      <c r="AT10" s="645"/>
      <c r="AU10" s="645"/>
      <c r="AV10" s="645"/>
      <c r="AW10" s="645"/>
      <c r="AX10" s="645"/>
      <c r="AY10" s="645"/>
      <c r="AZ10" s="645"/>
      <c r="BA10" s="645"/>
      <c r="BB10" s="645"/>
      <c r="BC10" s="645"/>
      <c r="BD10" s="645"/>
      <c r="BE10" s="645"/>
      <c r="BF10" s="646"/>
      <c r="BG10" s="647">
        <v>283610</v>
      </c>
      <c r="BH10" s="648"/>
      <c r="BI10" s="648"/>
      <c r="BJ10" s="648"/>
      <c r="BK10" s="648"/>
      <c r="BL10" s="648"/>
      <c r="BM10" s="648"/>
      <c r="BN10" s="649"/>
      <c r="BO10" s="650">
        <v>2.2000000000000002</v>
      </c>
      <c r="BP10" s="650"/>
      <c r="BQ10" s="650"/>
      <c r="BR10" s="650"/>
      <c r="BS10" s="656">
        <v>47333</v>
      </c>
      <c r="BT10" s="648"/>
      <c r="BU10" s="648"/>
      <c r="BV10" s="648"/>
      <c r="BW10" s="648"/>
      <c r="BX10" s="648"/>
      <c r="BY10" s="648"/>
      <c r="BZ10" s="648"/>
      <c r="CA10" s="648"/>
      <c r="CB10" s="657"/>
      <c r="CD10" s="662" t="s">
        <v>250</v>
      </c>
      <c r="CE10" s="663"/>
      <c r="CF10" s="663"/>
      <c r="CG10" s="663"/>
      <c r="CH10" s="663"/>
      <c r="CI10" s="663"/>
      <c r="CJ10" s="663"/>
      <c r="CK10" s="663"/>
      <c r="CL10" s="663"/>
      <c r="CM10" s="663"/>
      <c r="CN10" s="663"/>
      <c r="CO10" s="663"/>
      <c r="CP10" s="663"/>
      <c r="CQ10" s="664"/>
      <c r="CR10" s="647">
        <v>34075</v>
      </c>
      <c r="CS10" s="648"/>
      <c r="CT10" s="648"/>
      <c r="CU10" s="648"/>
      <c r="CV10" s="648"/>
      <c r="CW10" s="648"/>
      <c r="CX10" s="648"/>
      <c r="CY10" s="649"/>
      <c r="CZ10" s="650">
        <v>0.1</v>
      </c>
      <c r="DA10" s="650"/>
      <c r="DB10" s="650"/>
      <c r="DC10" s="650"/>
      <c r="DD10" s="656" t="s">
        <v>251</v>
      </c>
      <c r="DE10" s="648"/>
      <c r="DF10" s="648"/>
      <c r="DG10" s="648"/>
      <c r="DH10" s="648"/>
      <c r="DI10" s="648"/>
      <c r="DJ10" s="648"/>
      <c r="DK10" s="648"/>
      <c r="DL10" s="648"/>
      <c r="DM10" s="648"/>
      <c r="DN10" s="648"/>
      <c r="DO10" s="648"/>
      <c r="DP10" s="649"/>
      <c r="DQ10" s="656">
        <v>33406</v>
      </c>
      <c r="DR10" s="648"/>
      <c r="DS10" s="648"/>
      <c r="DT10" s="648"/>
      <c r="DU10" s="648"/>
      <c r="DV10" s="648"/>
      <c r="DW10" s="648"/>
      <c r="DX10" s="648"/>
      <c r="DY10" s="648"/>
      <c r="DZ10" s="648"/>
      <c r="EA10" s="648"/>
      <c r="EB10" s="648"/>
      <c r="EC10" s="657"/>
    </row>
    <row r="11" spans="2:143" ht="11.25" customHeight="1" x14ac:dyDescent="0.15">
      <c r="B11" s="644" t="s">
        <v>252</v>
      </c>
      <c r="C11" s="645"/>
      <c r="D11" s="645"/>
      <c r="E11" s="645"/>
      <c r="F11" s="645"/>
      <c r="G11" s="645"/>
      <c r="H11" s="645"/>
      <c r="I11" s="645"/>
      <c r="J11" s="645"/>
      <c r="K11" s="645"/>
      <c r="L11" s="645"/>
      <c r="M11" s="645"/>
      <c r="N11" s="645"/>
      <c r="O11" s="645"/>
      <c r="P11" s="645"/>
      <c r="Q11" s="646"/>
      <c r="R11" s="647">
        <v>1884046</v>
      </c>
      <c r="S11" s="648"/>
      <c r="T11" s="648"/>
      <c r="U11" s="648"/>
      <c r="V11" s="648"/>
      <c r="W11" s="648"/>
      <c r="X11" s="648"/>
      <c r="Y11" s="649"/>
      <c r="Z11" s="652">
        <v>3.6</v>
      </c>
      <c r="AA11" s="653"/>
      <c r="AB11" s="653"/>
      <c r="AC11" s="665"/>
      <c r="AD11" s="656">
        <v>1884046</v>
      </c>
      <c r="AE11" s="648"/>
      <c r="AF11" s="648"/>
      <c r="AG11" s="648"/>
      <c r="AH11" s="648"/>
      <c r="AI11" s="648"/>
      <c r="AJ11" s="648"/>
      <c r="AK11" s="649"/>
      <c r="AL11" s="652">
        <v>7.9</v>
      </c>
      <c r="AM11" s="653"/>
      <c r="AN11" s="653"/>
      <c r="AO11" s="654"/>
      <c r="AP11" s="644" t="s">
        <v>253</v>
      </c>
      <c r="AQ11" s="645"/>
      <c r="AR11" s="645"/>
      <c r="AS11" s="645"/>
      <c r="AT11" s="645"/>
      <c r="AU11" s="645"/>
      <c r="AV11" s="645"/>
      <c r="AW11" s="645"/>
      <c r="AX11" s="645"/>
      <c r="AY11" s="645"/>
      <c r="AZ11" s="645"/>
      <c r="BA11" s="645"/>
      <c r="BB11" s="645"/>
      <c r="BC11" s="645"/>
      <c r="BD11" s="645"/>
      <c r="BE11" s="645"/>
      <c r="BF11" s="646"/>
      <c r="BG11" s="647">
        <v>319442</v>
      </c>
      <c r="BH11" s="648"/>
      <c r="BI11" s="648"/>
      <c r="BJ11" s="648"/>
      <c r="BK11" s="648"/>
      <c r="BL11" s="648"/>
      <c r="BM11" s="648"/>
      <c r="BN11" s="649"/>
      <c r="BO11" s="650">
        <v>2.5</v>
      </c>
      <c r="BP11" s="650"/>
      <c r="BQ11" s="650"/>
      <c r="BR11" s="650"/>
      <c r="BS11" s="656">
        <v>76628</v>
      </c>
      <c r="BT11" s="648"/>
      <c r="BU11" s="648"/>
      <c r="BV11" s="648"/>
      <c r="BW11" s="648"/>
      <c r="BX11" s="648"/>
      <c r="BY11" s="648"/>
      <c r="BZ11" s="648"/>
      <c r="CA11" s="648"/>
      <c r="CB11" s="657"/>
      <c r="CD11" s="662" t="s">
        <v>254</v>
      </c>
      <c r="CE11" s="663"/>
      <c r="CF11" s="663"/>
      <c r="CG11" s="663"/>
      <c r="CH11" s="663"/>
      <c r="CI11" s="663"/>
      <c r="CJ11" s="663"/>
      <c r="CK11" s="663"/>
      <c r="CL11" s="663"/>
      <c r="CM11" s="663"/>
      <c r="CN11" s="663"/>
      <c r="CO11" s="663"/>
      <c r="CP11" s="663"/>
      <c r="CQ11" s="664"/>
      <c r="CR11" s="647">
        <v>942648</v>
      </c>
      <c r="CS11" s="648"/>
      <c r="CT11" s="648"/>
      <c r="CU11" s="648"/>
      <c r="CV11" s="648"/>
      <c r="CW11" s="648"/>
      <c r="CX11" s="648"/>
      <c r="CY11" s="649"/>
      <c r="CZ11" s="650">
        <v>1.8</v>
      </c>
      <c r="DA11" s="650"/>
      <c r="DB11" s="650"/>
      <c r="DC11" s="650"/>
      <c r="DD11" s="656">
        <v>308507</v>
      </c>
      <c r="DE11" s="648"/>
      <c r="DF11" s="648"/>
      <c r="DG11" s="648"/>
      <c r="DH11" s="648"/>
      <c r="DI11" s="648"/>
      <c r="DJ11" s="648"/>
      <c r="DK11" s="648"/>
      <c r="DL11" s="648"/>
      <c r="DM11" s="648"/>
      <c r="DN11" s="648"/>
      <c r="DO11" s="648"/>
      <c r="DP11" s="649"/>
      <c r="DQ11" s="656">
        <v>456514</v>
      </c>
      <c r="DR11" s="648"/>
      <c r="DS11" s="648"/>
      <c r="DT11" s="648"/>
      <c r="DU11" s="648"/>
      <c r="DV11" s="648"/>
      <c r="DW11" s="648"/>
      <c r="DX11" s="648"/>
      <c r="DY11" s="648"/>
      <c r="DZ11" s="648"/>
      <c r="EA11" s="648"/>
      <c r="EB11" s="648"/>
      <c r="EC11" s="657"/>
    </row>
    <row r="12" spans="2:143" ht="11.25" customHeight="1" x14ac:dyDescent="0.15">
      <c r="B12" s="644" t="s">
        <v>255</v>
      </c>
      <c r="C12" s="645"/>
      <c r="D12" s="645"/>
      <c r="E12" s="645"/>
      <c r="F12" s="645"/>
      <c r="G12" s="645"/>
      <c r="H12" s="645"/>
      <c r="I12" s="645"/>
      <c r="J12" s="645"/>
      <c r="K12" s="645"/>
      <c r="L12" s="645"/>
      <c r="M12" s="645"/>
      <c r="N12" s="645"/>
      <c r="O12" s="645"/>
      <c r="P12" s="645"/>
      <c r="Q12" s="646"/>
      <c r="R12" s="647">
        <v>65887</v>
      </c>
      <c r="S12" s="648"/>
      <c r="T12" s="648"/>
      <c r="U12" s="648"/>
      <c r="V12" s="648"/>
      <c r="W12" s="648"/>
      <c r="X12" s="648"/>
      <c r="Y12" s="649"/>
      <c r="Z12" s="650">
        <v>0.1</v>
      </c>
      <c r="AA12" s="650"/>
      <c r="AB12" s="650"/>
      <c r="AC12" s="650"/>
      <c r="AD12" s="651">
        <v>64071</v>
      </c>
      <c r="AE12" s="651"/>
      <c r="AF12" s="651"/>
      <c r="AG12" s="651"/>
      <c r="AH12" s="651"/>
      <c r="AI12" s="651"/>
      <c r="AJ12" s="651"/>
      <c r="AK12" s="651"/>
      <c r="AL12" s="652">
        <v>0.3</v>
      </c>
      <c r="AM12" s="653"/>
      <c r="AN12" s="653"/>
      <c r="AO12" s="654"/>
      <c r="AP12" s="644" t="s">
        <v>256</v>
      </c>
      <c r="AQ12" s="645"/>
      <c r="AR12" s="645"/>
      <c r="AS12" s="645"/>
      <c r="AT12" s="645"/>
      <c r="AU12" s="645"/>
      <c r="AV12" s="645"/>
      <c r="AW12" s="645"/>
      <c r="AX12" s="645"/>
      <c r="AY12" s="645"/>
      <c r="AZ12" s="645"/>
      <c r="BA12" s="645"/>
      <c r="BB12" s="645"/>
      <c r="BC12" s="645"/>
      <c r="BD12" s="645"/>
      <c r="BE12" s="645"/>
      <c r="BF12" s="646"/>
      <c r="BG12" s="647">
        <v>6990935</v>
      </c>
      <c r="BH12" s="648"/>
      <c r="BI12" s="648"/>
      <c r="BJ12" s="648"/>
      <c r="BK12" s="648"/>
      <c r="BL12" s="648"/>
      <c r="BM12" s="648"/>
      <c r="BN12" s="649"/>
      <c r="BO12" s="650">
        <v>55</v>
      </c>
      <c r="BP12" s="650"/>
      <c r="BQ12" s="650"/>
      <c r="BR12" s="650"/>
      <c r="BS12" s="656" t="s">
        <v>189</v>
      </c>
      <c r="BT12" s="648"/>
      <c r="BU12" s="648"/>
      <c r="BV12" s="648"/>
      <c r="BW12" s="648"/>
      <c r="BX12" s="648"/>
      <c r="BY12" s="648"/>
      <c r="BZ12" s="648"/>
      <c r="CA12" s="648"/>
      <c r="CB12" s="657"/>
      <c r="CD12" s="662" t="s">
        <v>257</v>
      </c>
      <c r="CE12" s="663"/>
      <c r="CF12" s="663"/>
      <c r="CG12" s="663"/>
      <c r="CH12" s="663"/>
      <c r="CI12" s="663"/>
      <c r="CJ12" s="663"/>
      <c r="CK12" s="663"/>
      <c r="CL12" s="663"/>
      <c r="CM12" s="663"/>
      <c r="CN12" s="663"/>
      <c r="CO12" s="663"/>
      <c r="CP12" s="663"/>
      <c r="CQ12" s="664"/>
      <c r="CR12" s="647">
        <v>3665555</v>
      </c>
      <c r="CS12" s="648"/>
      <c r="CT12" s="648"/>
      <c r="CU12" s="648"/>
      <c r="CV12" s="648"/>
      <c r="CW12" s="648"/>
      <c r="CX12" s="648"/>
      <c r="CY12" s="649"/>
      <c r="CZ12" s="650">
        <v>7.2</v>
      </c>
      <c r="DA12" s="650"/>
      <c r="DB12" s="650"/>
      <c r="DC12" s="650"/>
      <c r="DD12" s="656">
        <v>1063535</v>
      </c>
      <c r="DE12" s="648"/>
      <c r="DF12" s="648"/>
      <c r="DG12" s="648"/>
      <c r="DH12" s="648"/>
      <c r="DI12" s="648"/>
      <c r="DJ12" s="648"/>
      <c r="DK12" s="648"/>
      <c r="DL12" s="648"/>
      <c r="DM12" s="648"/>
      <c r="DN12" s="648"/>
      <c r="DO12" s="648"/>
      <c r="DP12" s="649"/>
      <c r="DQ12" s="656">
        <v>1494988</v>
      </c>
      <c r="DR12" s="648"/>
      <c r="DS12" s="648"/>
      <c r="DT12" s="648"/>
      <c r="DU12" s="648"/>
      <c r="DV12" s="648"/>
      <c r="DW12" s="648"/>
      <c r="DX12" s="648"/>
      <c r="DY12" s="648"/>
      <c r="DZ12" s="648"/>
      <c r="EA12" s="648"/>
      <c r="EB12" s="648"/>
      <c r="EC12" s="657"/>
    </row>
    <row r="13" spans="2:143" ht="11.25" customHeight="1" x14ac:dyDescent="0.15">
      <c r="B13" s="644" t="s">
        <v>258</v>
      </c>
      <c r="C13" s="645"/>
      <c r="D13" s="645"/>
      <c r="E13" s="645"/>
      <c r="F13" s="645"/>
      <c r="G13" s="645"/>
      <c r="H13" s="645"/>
      <c r="I13" s="645"/>
      <c r="J13" s="645"/>
      <c r="K13" s="645"/>
      <c r="L13" s="645"/>
      <c r="M13" s="645"/>
      <c r="N13" s="645"/>
      <c r="O13" s="645"/>
      <c r="P13" s="645"/>
      <c r="Q13" s="646"/>
      <c r="R13" s="647" t="s">
        <v>189</v>
      </c>
      <c r="S13" s="648"/>
      <c r="T13" s="648"/>
      <c r="U13" s="648"/>
      <c r="V13" s="648"/>
      <c r="W13" s="648"/>
      <c r="X13" s="648"/>
      <c r="Y13" s="649"/>
      <c r="Z13" s="650" t="s">
        <v>189</v>
      </c>
      <c r="AA13" s="650"/>
      <c r="AB13" s="650"/>
      <c r="AC13" s="650"/>
      <c r="AD13" s="651" t="s">
        <v>251</v>
      </c>
      <c r="AE13" s="651"/>
      <c r="AF13" s="651"/>
      <c r="AG13" s="651"/>
      <c r="AH13" s="651"/>
      <c r="AI13" s="651"/>
      <c r="AJ13" s="651"/>
      <c r="AK13" s="651"/>
      <c r="AL13" s="652" t="s">
        <v>189</v>
      </c>
      <c r="AM13" s="653"/>
      <c r="AN13" s="653"/>
      <c r="AO13" s="654"/>
      <c r="AP13" s="644" t="s">
        <v>259</v>
      </c>
      <c r="AQ13" s="645"/>
      <c r="AR13" s="645"/>
      <c r="AS13" s="645"/>
      <c r="AT13" s="645"/>
      <c r="AU13" s="645"/>
      <c r="AV13" s="645"/>
      <c r="AW13" s="645"/>
      <c r="AX13" s="645"/>
      <c r="AY13" s="645"/>
      <c r="AZ13" s="645"/>
      <c r="BA13" s="645"/>
      <c r="BB13" s="645"/>
      <c r="BC13" s="645"/>
      <c r="BD13" s="645"/>
      <c r="BE13" s="645"/>
      <c r="BF13" s="646"/>
      <c r="BG13" s="647">
        <v>6320810</v>
      </c>
      <c r="BH13" s="648"/>
      <c r="BI13" s="648"/>
      <c r="BJ13" s="648"/>
      <c r="BK13" s="648"/>
      <c r="BL13" s="648"/>
      <c r="BM13" s="648"/>
      <c r="BN13" s="649"/>
      <c r="BO13" s="650">
        <v>49.8</v>
      </c>
      <c r="BP13" s="650"/>
      <c r="BQ13" s="650"/>
      <c r="BR13" s="650"/>
      <c r="BS13" s="656" t="s">
        <v>251</v>
      </c>
      <c r="BT13" s="648"/>
      <c r="BU13" s="648"/>
      <c r="BV13" s="648"/>
      <c r="BW13" s="648"/>
      <c r="BX13" s="648"/>
      <c r="BY13" s="648"/>
      <c r="BZ13" s="648"/>
      <c r="CA13" s="648"/>
      <c r="CB13" s="657"/>
      <c r="CD13" s="662" t="s">
        <v>260</v>
      </c>
      <c r="CE13" s="663"/>
      <c r="CF13" s="663"/>
      <c r="CG13" s="663"/>
      <c r="CH13" s="663"/>
      <c r="CI13" s="663"/>
      <c r="CJ13" s="663"/>
      <c r="CK13" s="663"/>
      <c r="CL13" s="663"/>
      <c r="CM13" s="663"/>
      <c r="CN13" s="663"/>
      <c r="CO13" s="663"/>
      <c r="CP13" s="663"/>
      <c r="CQ13" s="664"/>
      <c r="CR13" s="647">
        <v>3555180</v>
      </c>
      <c r="CS13" s="648"/>
      <c r="CT13" s="648"/>
      <c r="CU13" s="648"/>
      <c r="CV13" s="648"/>
      <c r="CW13" s="648"/>
      <c r="CX13" s="648"/>
      <c r="CY13" s="649"/>
      <c r="CZ13" s="650">
        <v>6.9</v>
      </c>
      <c r="DA13" s="650"/>
      <c r="DB13" s="650"/>
      <c r="DC13" s="650"/>
      <c r="DD13" s="656">
        <v>1574524</v>
      </c>
      <c r="DE13" s="648"/>
      <c r="DF13" s="648"/>
      <c r="DG13" s="648"/>
      <c r="DH13" s="648"/>
      <c r="DI13" s="648"/>
      <c r="DJ13" s="648"/>
      <c r="DK13" s="648"/>
      <c r="DL13" s="648"/>
      <c r="DM13" s="648"/>
      <c r="DN13" s="648"/>
      <c r="DO13" s="648"/>
      <c r="DP13" s="649"/>
      <c r="DQ13" s="656">
        <v>2020358</v>
      </c>
      <c r="DR13" s="648"/>
      <c r="DS13" s="648"/>
      <c r="DT13" s="648"/>
      <c r="DU13" s="648"/>
      <c r="DV13" s="648"/>
      <c r="DW13" s="648"/>
      <c r="DX13" s="648"/>
      <c r="DY13" s="648"/>
      <c r="DZ13" s="648"/>
      <c r="EA13" s="648"/>
      <c r="EB13" s="648"/>
      <c r="EC13" s="657"/>
    </row>
    <row r="14" spans="2:143" ht="11.25" customHeight="1" x14ac:dyDescent="0.15">
      <c r="B14" s="644" t="s">
        <v>261</v>
      </c>
      <c r="C14" s="645"/>
      <c r="D14" s="645"/>
      <c r="E14" s="645"/>
      <c r="F14" s="645"/>
      <c r="G14" s="645"/>
      <c r="H14" s="645"/>
      <c r="I14" s="645"/>
      <c r="J14" s="645"/>
      <c r="K14" s="645"/>
      <c r="L14" s="645"/>
      <c r="M14" s="645"/>
      <c r="N14" s="645"/>
      <c r="O14" s="645"/>
      <c r="P14" s="645"/>
      <c r="Q14" s="646"/>
      <c r="R14" s="647">
        <v>11</v>
      </c>
      <c r="S14" s="648"/>
      <c r="T14" s="648"/>
      <c r="U14" s="648"/>
      <c r="V14" s="648"/>
      <c r="W14" s="648"/>
      <c r="X14" s="648"/>
      <c r="Y14" s="649"/>
      <c r="Z14" s="650">
        <v>0</v>
      </c>
      <c r="AA14" s="650"/>
      <c r="AB14" s="650"/>
      <c r="AC14" s="650"/>
      <c r="AD14" s="651">
        <v>11</v>
      </c>
      <c r="AE14" s="651"/>
      <c r="AF14" s="651"/>
      <c r="AG14" s="651"/>
      <c r="AH14" s="651"/>
      <c r="AI14" s="651"/>
      <c r="AJ14" s="651"/>
      <c r="AK14" s="651"/>
      <c r="AL14" s="652">
        <v>0</v>
      </c>
      <c r="AM14" s="653"/>
      <c r="AN14" s="653"/>
      <c r="AO14" s="654"/>
      <c r="AP14" s="644" t="s">
        <v>262</v>
      </c>
      <c r="AQ14" s="645"/>
      <c r="AR14" s="645"/>
      <c r="AS14" s="645"/>
      <c r="AT14" s="645"/>
      <c r="AU14" s="645"/>
      <c r="AV14" s="645"/>
      <c r="AW14" s="645"/>
      <c r="AX14" s="645"/>
      <c r="AY14" s="645"/>
      <c r="AZ14" s="645"/>
      <c r="BA14" s="645"/>
      <c r="BB14" s="645"/>
      <c r="BC14" s="645"/>
      <c r="BD14" s="645"/>
      <c r="BE14" s="645"/>
      <c r="BF14" s="646"/>
      <c r="BG14" s="647">
        <v>258966</v>
      </c>
      <c r="BH14" s="648"/>
      <c r="BI14" s="648"/>
      <c r="BJ14" s="648"/>
      <c r="BK14" s="648"/>
      <c r="BL14" s="648"/>
      <c r="BM14" s="648"/>
      <c r="BN14" s="649"/>
      <c r="BO14" s="650">
        <v>2</v>
      </c>
      <c r="BP14" s="650"/>
      <c r="BQ14" s="650"/>
      <c r="BR14" s="650"/>
      <c r="BS14" s="656" t="s">
        <v>189</v>
      </c>
      <c r="BT14" s="648"/>
      <c r="BU14" s="648"/>
      <c r="BV14" s="648"/>
      <c r="BW14" s="648"/>
      <c r="BX14" s="648"/>
      <c r="BY14" s="648"/>
      <c r="BZ14" s="648"/>
      <c r="CA14" s="648"/>
      <c r="CB14" s="657"/>
      <c r="CD14" s="662" t="s">
        <v>263</v>
      </c>
      <c r="CE14" s="663"/>
      <c r="CF14" s="663"/>
      <c r="CG14" s="663"/>
      <c r="CH14" s="663"/>
      <c r="CI14" s="663"/>
      <c r="CJ14" s="663"/>
      <c r="CK14" s="663"/>
      <c r="CL14" s="663"/>
      <c r="CM14" s="663"/>
      <c r="CN14" s="663"/>
      <c r="CO14" s="663"/>
      <c r="CP14" s="663"/>
      <c r="CQ14" s="664"/>
      <c r="CR14" s="647">
        <v>1772721</v>
      </c>
      <c r="CS14" s="648"/>
      <c r="CT14" s="648"/>
      <c r="CU14" s="648"/>
      <c r="CV14" s="648"/>
      <c r="CW14" s="648"/>
      <c r="CX14" s="648"/>
      <c r="CY14" s="649"/>
      <c r="CZ14" s="650">
        <v>3.5</v>
      </c>
      <c r="DA14" s="650"/>
      <c r="DB14" s="650"/>
      <c r="DC14" s="650"/>
      <c r="DD14" s="656">
        <v>122968</v>
      </c>
      <c r="DE14" s="648"/>
      <c r="DF14" s="648"/>
      <c r="DG14" s="648"/>
      <c r="DH14" s="648"/>
      <c r="DI14" s="648"/>
      <c r="DJ14" s="648"/>
      <c r="DK14" s="648"/>
      <c r="DL14" s="648"/>
      <c r="DM14" s="648"/>
      <c r="DN14" s="648"/>
      <c r="DO14" s="648"/>
      <c r="DP14" s="649"/>
      <c r="DQ14" s="656">
        <v>1668139</v>
      </c>
      <c r="DR14" s="648"/>
      <c r="DS14" s="648"/>
      <c r="DT14" s="648"/>
      <c r="DU14" s="648"/>
      <c r="DV14" s="648"/>
      <c r="DW14" s="648"/>
      <c r="DX14" s="648"/>
      <c r="DY14" s="648"/>
      <c r="DZ14" s="648"/>
      <c r="EA14" s="648"/>
      <c r="EB14" s="648"/>
      <c r="EC14" s="657"/>
    </row>
    <row r="15" spans="2:143" ht="11.25" customHeight="1" x14ac:dyDescent="0.15">
      <c r="B15" s="644" t="s">
        <v>264</v>
      </c>
      <c r="C15" s="645"/>
      <c r="D15" s="645"/>
      <c r="E15" s="645"/>
      <c r="F15" s="645"/>
      <c r="G15" s="645"/>
      <c r="H15" s="645"/>
      <c r="I15" s="645"/>
      <c r="J15" s="645"/>
      <c r="K15" s="645"/>
      <c r="L15" s="645"/>
      <c r="M15" s="645"/>
      <c r="N15" s="645"/>
      <c r="O15" s="645"/>
      <c r="P15" s="645"/>
      <c r="Q15" s="646"/>
      <c r="R15" s="647" t="s">
        <v>189</v>
      </c>
      <c r="S15" s="648"/>
      <c r="T15" s="648"/>
      <c r="U15" s="648"/>
      <c r="V15" s="648"/>
      <c r="W15" s="648"/>
      <c r="X15" s="648"/>
      <c r="Y15" s="649"/>
      <c r="Z15" s="650" t="s">
        <v>189</v>
      </c>
      <c r="AA15" s="650"/>
      <c r="AB15" s="650"/>
      <c r="AC15" s="650"/>
      <c r="AD15" s="651" t="s">
        <v>251</v>
      </c>
      <c r="AE15" s="651"/>
      <c r="AF15" s="651"/>
      <c r="AG15" s="651"/>
      <c r="AH15" s="651"/>
      <c r="AI15" s="651"/>
      <c r="AJ15" s="651"/>
      <c r="AK15" s="651"/>
      <c r="AL15" s="652" t="s">
        <v>251</v>
      </c>
      <c r="AM15" s="653"/>
      <c r="AN15" s="653"/>
      <c r="AO15" s="654"/>
      <c r="AP15" s="644" t="s">
        <v>265</v>
      </c>
      <c r="AQ15" s="645"/>
      <c r="AR15" s="645"/>
      <c r="AS15" s="645"/>
      <c r="AT15" s="645"/>
      <c r="AU15" s="645"/>
      <c r="AV15" s="645"/>
      <c r="AW15" s="645"/>
      <c r="AX15" s="645"/>
      <c r="AY15" s="645"/>
      <c r="AZ15" s="645"/>
      <c r="BA15" s="645"/>
      <c r="BB15" s="645"/>
      <c r="BC15" s="645"/>
      <c r="BD15" s="645"/>
      <c r="BE15" s="645"/>
      <c r="BF15" s="646"/>
      <c r="BG15" s="647">
        <v>570198</v>
      </c>
      <c r="BH15" s="648"/>
      <c r="BI15" s="648"/>
      <c r="BJ15" s="648"/>
      <c r="BK15" s="648"/>
      <c r="BL15" s="648"/>
      <c r="BM15" s="648"/>
      <c r="BN15" s="649"/>
      <c r="BO15" s="650">
        <v>4.5</v>
      </c>
      <c r="BP15" s="650"/>
      <c r="BQ15" s="650"/>
      <c r="BR15" s="650"/>
      <c r="BS15" s="656" t="s">
        <v>189</v>
      </c>
      <c r="BT15" s="648"/>
      <c r="BU15" s="648"/>
      <c r="BV15" s="648"/>
      <c r="BW15" s="648"/>
      <c r="BX15" s="648"/>
      <c r="BY15" s="648"/>
      <c r="BZ15" s="648"/>
      <c r="CA15" s="648"/>
      <c r="CB15" s="657"/>
      <c r="CD15" s="662" t="s">
        <v>266</v>
      </c>
      <c r="CE15" s="663"/>
      <c r="CF15" s="663"/>
      <c r="CG15" s="663"/>
      <c r="CH15" s="663"/>
      <c r="CI15" s="663"/>
      <c r="CJ15" s="663"/>
      <c r="CK15" s="663"/>
      <c r="CL15" s="663"/>
      <c r="CM15" s="663"/>
      <c r="CN15" s="663"/>
      <c r="CO15" s="663"/>
      <c r="CP15" s="663"/>
      <c r="CQ15" s="664"/>
      <c r="CR15" s="647">
        <v>5344618</v>
      </c>
      <c r="CS15" s="648"/>
      <c r="CT15" s="648"/>
      <c r="CU15" s="648"/>
      <c r="CV15" s="648"/>
      <c r="CW15" s="648"/>
      <c r="CX15" s="648"/>
      <c r="CY15" s="649"/>
      <c r="CZ15" s="650">
        <v>10.4</v>
      </c>
      <c r="DA15" s="650"/>
      <c r="DB15" s="650"/>
      <c r="DC15" s="650"/>
      <c r="DD15" s="656">
        <v>1603342</v>
      </c>
      <c r="DE15" s="648"/>
      <c r="DF15" s="648"/>
      <c r="DG15" s="648"/>
      <c r="DH15" s="648"/>
      <c r="DI15" s="648"/>
      <c r="DJ15" s="648"/>
      <c r="DK15" s="648"/>
      <c r="DL15" s="648"/>
      <c r="DM15" s="648"/>
      <c r="DN15" s="648"/>
      <c r="DO15" s="648"/>
      <c r="DP15" s="649"/>
      <c r="DQ15" s="656">
        <v>3117900</v>
      </c>
      <c r="DR15" s="648"/>
      <c r="DS15" s="648"/>
      <c r="DT15" s="648"/>
      <c r="DU15" s="648"/>
      <c r="DV15" s="648"/>
      <c r="DW15" s="648"/>
      <c r="DX15" s="648"/>
      <c r="DY15" s="648"/>
      <c r="DZ15" s="648"/>
      <c r="EA15" s="648"/>
      <c r="EB15" s="648"/>
      <c r="EC15" s="657"/>
    </row>
    <row r="16" spans="2:143" ht="11.25" customHeight="1" x14ac:dyDescent="0.15">
      <c r="B16" s="644" t="s">
        <v>267</v>
      </c>
      <c r="C16" s="645"/>
      <c r="D16" s="645"/>
      <c r="E16" s="645"/>
      <c r="F16" s="645"/>
      <c r="G16" s="645"/>
      <c r="H16" s="645"/>
      <c r="I16" s="645"/>
      <c r="J16" s="645"/>
      <c r="K16" s="645"/>
      <c r="L16" s="645"/>
      <c r="M16" s="645"/>
      <c r="N16" s="645"/>
      <c r="O16" s="645"/>
      <c r="P16" s="645"/>
      <c r="Q16" s="646"/>
      <c r="R16" s="647">
        <v>40011</v>
      </c>
      <c r="S16" s="648"/>
      <c r="T16" s="648"/>
      <c r="U16" s="648"/>
      <c r="V16" s="648"/>
      <c r="W16" s="648"/>
      <c r="X16" s="648"/>
      <c r="Y16" s="649"/>
      <c r="Z16" s="650">
        <v>0.1</v>
      </c>
      <c r="AA16" s="650"/>
      <c r="AB16" s="650"/>
      <c r="AC16" s="650"/>
      <c r="AD16" s="651">
        <v>40011</v>
      </c>
      <c r="AE16" s="651"/>
      <c r="AF16" s="651"/>
      <c r="AG16" s="651"/>
      <c r="AH16" s="651"/>
      <c r="AI16" s="651"/>
      <c r="AJ16" s="651"/>
      <c r="AK16" s="651"/>
      <c r="AL16" s="652">
        <v>0.2</v>
      </c>
      <c r="AM16" s="653"/>
      <c r="AN16" s="653"/>
      <c r="AO16" s="654"/>
      <c r="AP16" s="644" t="s">
        <v>268</v>
      </c>
      <c r="AQ16" s="645"/>
      <c r="AR16" s="645"/>
      <c r="AS16" s="645"/>
      <c r="AT16" s="645"/>
      <c r="AU16" s="645"/>
      <c r="AV16" s="645"/>
      <c r="AW16" s="645"/>
      <c r="AX16" s="645"/>
      <c r="AY16" s="645"/>
      <c r="AZ16" s="645"/>
      <c r="BA16" s="645"/>
      <c r="BB16" s="645"/>
      <c r="BC16" s="645"/>
      <c r="BD16" s="645"/>
      <c r="BE16" s="645"/>
      <c r="BF16" s="646"/>
      <c r="BG16" s="647">
        <v>315</v>
      </c>
      <c r="BH16" s="648"/>
      <c r="BI16" s="648"/>
      <c r="BJ16" s="648"/>
      <c r="BK16" s="648"/>
      <c r="BL16" s="648"/>
      <c r="BM16" s="648"/>
      <c r="BN16" s="649"/>
      <c r="BO16" s="650">
        <v>0</v>
      </c>
      <c r="BP16" s="650"/>
      <c r="BQ16" s="650"/>
      <c r="BR16" s="650"/>
      <c r="BS16" s="656" t="s">
        <v>251</v>
      </c>
      <c r="BT16" s="648"/>
      <c r="BU16" s="648"/>
      <c r="BV16" s="648"/>
      <c r="BW16" s="648"/>
      <c r="BX16" s="648"/>
      <c r="BY16" s="648"/>
      <c r="BZ16" s="648"/>
      <c r="CA16" s="648"/>
      <c r="CB16" s="657"/>
      <c r="CD16" s="662" t="s">
        <v>269</v>
      </c>
      <c r="CE16" s="663"/>
      <c r="CF16" s="663"/>
      <c r="CG16" s="663"/>
      <c r="CH16" s="663"/>
      <c r="CI16" s="663"/>
      <c r="CJ16" s="663"/>
      <c r="CK16" s="663"/>
      <c r="CL16" s="663"/>
      <c r="CM16" s="663"/>
      <c r="CN16" s="663"/>
      <c r="CO16" s="663"/>
      <c r="CP16" s="663"/>
      <c r="CQ16" s="664"/>
      <c r="CR16" s="647">
        <v>496315</v>
      </c>
      <c r="CS16" s="648"/>
      <c r="CT16" s="648"/>
      <c r="CU16" s="648"/>
      <c r="CV16" s="648"/>
      <c r="CW16" s="648"/>
      <c r="CX16" s="648"/>
      <c r="CY16" s="649"/>
      <c r="CZ16" s="650">
        <v>1</v>
      </c>
      <c r="DA16" s="650"/>
      <c r="DB16" s="650"/>
      <c r="DC16" s="650"/>
      <c r="DD16" s="656" t="s">
        <v>251</v>
      </c>
      <c r="DE16" s="648"/>
      <c r="DF16" s="648"/>
      <c r="DG16" s="648"/>
      <c r="DH16" s="648"/>
      <c r="DI16" s="648"/>
      <c r="DJ16" s="648"/>
      <c r="DK16" s="648"/>
      <c r="DL16" s="648"/>
      <c r="DM16" s="648"/>
      <c r="DN16" s="648"/>
      <c r="DO16" s="648"/>
      <c r="DP16" s="649"/>
      <c r="DQ16" s="656">
        <v>21423</v>
      </c>
      <c r="DR16" s="648"/>
      <c r="DS16" s="648"/>
      <c r="DT16" s="648"/>
      <c r="DU16" s="648"/>
      <c r="DV16" s="648"/>
      <c r="DW16" s="648"/>
      <c r="DX16" s="648"/>
      <c r="DY16" s="648"/>
      <c r="DZ16" s="648"/>
      <c r="EA16" s="648"/>
      <c r="EB16" s="648"/>
      <c r="EC16" s="657"/>
    </row>
    <row r="17" spans="2:133" ht="11.25" customHeight="1" x14ac:dyDescent="0.15">
      <c r="B17" s="644" t="s">
        <v>270</v>
      </c>
      <c r="C17" s="645"/>
      <c r="D17" s="645"/>
      <c r="E17" s="645"/>
      <c r="F17" s="645"/>
      <c r="G17" s="645"/>
      <c r="H17" s="645"/>
      <c r="I17" s="645"/>
      <c r="J17" s="645"/>
      <c r="K17" s="645"/>
      <c r="L17" s="645"/>
      <c r="M17" s="645"/>
      <c r="N17" s="645"/>
      <c r="O17" s="645"/>
      <c r="P17" s="645"/>
      <c r="Q17" s="646"/>
      <c r="R17" s="647">
        <v>54801</v>
      </c>
      <c r="S17" s="648"/>
      <c r="T17" s="648"/>
      <c r="U17" s="648"/>
      <c r="V17" s="648"/>
      <c r="W17" s="648"/>
      <c r="X17" s="648"/>
      <c r="Y17" s="649"/>
      <c r="Z17" s="650">
        <v>0.1</v>
      </c>
      <c r="AA17" s="650"/>
      <c r="AB17" s="650"/>
      <c r="AC17" s="650"/>
      <c r="AD17" s="651">
        <v>54801</v>
      </c>
      <c r="AE17" s="651"/>
      <c r="AF17" s="651"/>
      <c r="AG17" s="651"/>
      <c r="AH17" s="651"/>
      <c r="AI17" s="651"/>
      <c r="AJ17" s="651"/>
      <c r="AK17" s="651"/>
      <c r="AL17" s="652">
        <v>0.2</v>
      </c>
      <c r="AM17" s="653"/>
      <c r="AN17" s="653"/>
      <c r="AO17" s="654"/>
      <c r="AP17" s="644" t="s">
        <v>271</v>
      </c>
      <c r="AQ17" s="645"/>
      <c r="AR17" s="645"/>
      <c r="AS17" s="645"/>
      <c r="AT17" s="645"/>
      <c r="AU17" s="645"/>
      <c r="AV17" s="645"/>
      <c r="AW17" s="645"/>
      <c r="AX17" s="645"/>
      <c r="AY17" s="645"/>
      <c r="AZ17" s="645"/>
      <c r="BA17" s="645"/>
      <c r="BB17" s="645"/>
      <c r="BC17" s="645"/>
      <c r="BD17" s="645"/>
      <c r="BE17" s="645"/>
      <c r="BF17" s="646"/>
      <c r="BG17" s="647" t="s">
        <v>251</v>
      </c>
      <c r="BH17" s="648"/>
      <c r="BI17" s="648"/>
      <c r="BJ17" s="648"/>
      <c r="BK17" s="648"/>
      <c r="BL17" s="648"/>
      <c r="BM17" s="648"/>
      <c r="BN17" s="649"/>
      <c r="BO17" s="650" t="s">
        <v>189</v>
      </c>
      <c r="BP17" s="650"/>
      <c r="BQ17" s="650"/>
      <c r="BR17" s="650"/>
      <c r="BS17" s="656" t="s">
        <v>189</v>
      </c>
      <c r="BT17" s="648"/>
      <c r="BU17" s="648"/>
      <c r="BV17" s="648"/>
      <c r="BW17" s="648"/>
      <c r="BX17" s="648"/>
      <c r="BY17" s="648"/>
      <c r="BZ17" s="648"/>
      <c r="CA17" s="648"/>
      <c r="CB17" s="657"/>
      <c r="CD17" s="662" t="s">
        <v>272</v>
      </c>
      <c r="CE17" s="663"/>
      <c r="CF17" s="663"/>
      <c r="CG17" s="663"/>
      <c r="CH17" s="663"/>
      <c r="CI17" s="663"/>
      <c r="CJ17" s="663"/>
      <c r="CK17" s="663"/>
      <c r="CL17" s="663"/>
      <c r="CM17" s="663"/>
      <c r="CN17" s="663"/>
      <c r="CO17" s="663"/>
      <c r="CP17" s="663"/>
      <c r="CQ17" s="664"/>
      <c r="CR17" s="647">
        <v>5911930</v>
      </c>
      <c r="CS17" s="648"/>
      <c r="CT17" s="648"/>
      <c r="CU17" s="648"/>
      <c r="CV17" s="648"/>
      <c r="CW17" s="648"/>
      <c r="CX17" s="648"/>
      <c r="CY17" s="649"/>
      <c r="CZ17" s="650">
        <v>11.5</v>
      </c>
      <c r="DA17" s="650"/>
      <c r="DB17" s="650"/>
      <c r="DC17" s="650"/>
      <c r="DD17" s="656" t="s">
        <v>251</v>
      </c>
      <c r="DE17" s="648"/>
      <c r="DF17" s="648"/>
      <c r="DG17" s="648"/>
      <c r="DH17" s="648"/>
      <c r="DI17" s="648"/>
      <c r="DJ17" s="648"/>
      <c r="DK17" s="648"/>
      <c r="DL17" s="648"/>
      <c r="DM17" s="648"/>
      <c r="DN17" s="648"/>
      <c r="DO17" s="648"/>
      <c r="DP17" s="649"/>
      <c r="DQ17" s="656">
        <v>5724783</v>
      </c>
      <c r="DR17" s="648"/>
      <c r="DS17" s="648"/>
      <c r="DT17" s="648"/>
      <c r="DU17" s="648"/>
      <c r="DV17" s="648"/>
      <c r="DW17" s="648"/>
      <c r="DX17" s="648"/>
      <c r="DY17" s="648"/>
      <c r="DZ17" s="648"/>
      <c r="EA17" s="648"/>
      <c r="EB17" s="648"/>
      <c r="EC17" s="657"/>
    </row>
    <row r="18" spans="2:133" ht="11.25" customHeight="1" x14ac:dyDescent="0.15">
      <c r="B18" s="644" t="s">
        <v>273</v>
      </c>
      <c r="C18" s="645"/>
      <c r="D18" s="645"/>
      <c r="E18" s="645"/>
      <c r="F18" s="645"/>
      <c r="G18" s="645"/>
      <c r="H18" s="645"/>
      <c r="I18" s="645"/>
      <c r="J18" s="645"/>
      <c r="K18" s="645"/>
      <c r="L18" s="645"/>
      <c r="M18" s="645"/>
      <c r="N18" s="645"/>
      <c r="O18" s="645"/>
      <c r="P18" s="645"/>
      <c r="Q18" s="646"/>
      <c r="R18" s="647">
        <v>76654</v>
      </c>
      <c r="S18" s="648"/>
      <c r="T18" s="648"/>
      <c r="U18" s="648"/>
      <c r="V18" s="648"/>
      <c r="W18" s="648"/>
      <c r="X18" s="648"/>
      <c r="Y18" s="649"/>
      <c r="Z18" s="650">
        <v>0.1</v>
      </c>
      <c r="AA18" s="650"/>
      <c r="AB18" s="650"/>
      <c r="AC18" s="650"/>
      <c r="AD18" s="651">
        <v>76654</v>
      </c>
      <c r="AE18" s="651"/>
      <c r="AF18" s="651"/>
      <c r="AG18" s="651"/>
      <c r="AH18" s="651"/>
      <c r="AI18" s="651"/>
      <c r="AJ18" s="651"/>
      <c r="AK18" s="651"/>
      <c r="AL18" s="652">
        <v>0.3</v>
      </c>
      <c r="AM18" s="653"/>
      <c r="AN18" s="653"/>
      <c r="AO18" s="654"/>
      <c r="AP18" s="644" t="s">
        <v>274</v>
      </c>
      <c r="AQ18" s="645"/>
      <c r="AR18" s="645"/>
      <c r="AS18" s="645"/>
      <c r="AT18" s="645"/>
      <c r="AU18" s="645"/>
      <c r="AV18" s="645"/>
      <c r="AW18" s="645"/>
      <c r="AX18" s="645"/>
      <c r="AY18" s="645"/>
      <c r="AZ18" s="645"/>
      <c r="BA18" s="645"/>
      <c r="BB18" s="645"/>
      <c r="BC18" s="645"/>
      <c r="BD18" s="645"/>
      <c r="BE18" s="645"/>
      <c r="BF18" s="646"/>
      <c r="BG18" s="647" t="s">
        <v>251</v>
      </c>
      <c r="BH18" s="648"/>
      <c r="BI18" s="648"/>
      <c r="BJ18" s="648"/>
      <c r="BK18" s="648"/>
      <c r="BL18" s="648"/>
      <c r="BM18" s="648"/>
      <c r="BN18" s="649"/>
      <c r="BO18" s="650" t="s">
        <v>251</v>
      </c>
      <c r="BP18" s="650"/>
      <c r="BQ18" s="650"/>
      <c r="BR18" s="650"/>
      <c r="BS18" s="656" t="s">
        <v>189</v>
      </c>
      <c r="BT18" s="648"/>
      <c r="BU18" s="648"/>
      <c r="BV18" s="648"/>
      <c r="BW18" s="648"/>
      <c r="BX18" s="648"/>
      <c r="BY18" s="648"/>
      <c r="BZ18" s="648"/>
      <c r="CA18" s="648"/>
      <c r="CB18" s="657"/>
      <c r="CD18" s="662" t="s">
        <v>275</v>
      </c>
      <c r="CE18" s="663"/>
      <c r="CF18" s="663"/>
      <c r="CG18" s="663"/>
      <c r="CH18" s="663"/>
      <c r="CI18" s="663"/>
      <c r="CJ18" s="663"/>
      <c r="CK18" s="663"/>
      <c r="CL18" s="663"/>
      <c r="CM18" s="663"/>
      <c r="CN18" s="663"/>
      <c r="CO18" s="663"/>
      <c r="CP18" s="663"/>
      <c r="CQ18" s="664"/>
      <c r="CR18" s="647" t="s">
        <v>189</v>
      </c>
      <c r="CS18" s="648"/>
      <c r="CT18" s="648"/>
      <c r="CU18" s="648"/>
      <c r="CV18" s="648"/>
      <c r="CW18" s="648"/>
      <c r="CX18" s="648"/>
      <c r="CY18" s="649"/>
      <c r="CZ18" s="650" t="s">
        <v>140</v>
      </c>
      <c r="DA18" s="650"/>
      <c r="DB18" s="650"/>
      <c r="DC18" s="650"/>
      <c r="DD18" s="656" t="s">
        <v>251</v>
      </c>
      <c r="DE18" s="648"/>
      <c r="DF18" s="648"/>
      <c r="DG18" s="648"/>
      <c r="DH18" s="648"/>
      <c r="DI18" s="648"/>
      <c r="DJ18" s="648"/>
      <c r="DK18" s="648"/>
      <c r="DL18" s="648"/>
      <c r="DM18" s="648"/>
      <c r="DN18" s="648"/>
      <c r="DO18" s="648"/>
      <c r="DP18" s="649"/>
      <c r="DQ18" s="656" t="s">
        <v>189</v>
      </c>
      <c r="DR18" s="648"/>
      <c r="DS18" s="648"/>
      <c r="DT18" s="648"/>
      <c r="DU18" s="648"/>
      <c r="DV18" s="648"/>
      <c r="DW18" s="648"/>
      <c r="DX18" s="648"/>
      <c r="DY18" s="648"/>
      <c r="DZ18" s="648"/>
      <c r="EA18" s="648"/>
      <c r="EB18" s="648"/>
      <c r="EC18" s="657"/>
    </row>
    <row r="19" spans="2:133" ht="11.25" customHeight="1" x14ac:dyDescent="0.15">
      <c r="B19" s="644" t="s">
        <v>276</v>
      </c>
      <c r="C19" s="645"/>
      <c r="D19" s="645"/>
      <c r="E19" s="645"/>
      <c r="F19" s="645"/>
      <c r="G19" s="645"/>
      <c r="H19" s="645"/>
      <c r="I19" s="645"/>
      <c r="J19" s="645"/>
      <c r="K19" s="645"/>
      <c r="L19" s="645"/>
      <c r="M19" s="645"/>
      <c r="N19" s="645"/>
      <c r="O19" s="645"/>
      <c r="P19" s="645"/>
      <c r="Q19" s="646"/>
      <c r="R19" s="647">
        <v>50801</v>
      </c>
      <c r="S19" s="648"/>
      <c r="T19" s="648"/>
      <c r="U19" s="648"/>
      <c r="V19" s="648"/>
      <c r="W19" s="648"/>
      <c r="X19" s="648"/>
      <c r="Y19" s="649"/>
      <c r="Z19" s="650">
        <v>0.1</v>
      </c>
      <c r="AA19" s="650"/>
      <c r="AB19" s="650"/>
      <c r="AC19" s="650"/>
      <c r="AD19" s="651">
        <v>50801</v>
      </c>
      <c r="AE19" s="651"/>
      <c r="AF19" s="651"/>
      <c r="AG19" s="651"/>
      <c r="AH19" s="651"/>
      <c r="AI19" s="651"/>
      <c r="AJ19" s="651"/>
      <c r="AK19" s="651"/>
      <c r="AL19" s="652">
        <v>0.2</v>
      </c>
      <c r="AM19" s="653"/>
      <c r="AN19" s="653"/>
      <c r="AO19" s="654"/>
      <c r="AP19" s="644" t="s">
        <v>277</v>
      </c>
      <c r="AQ19" s="645"/>
      <c r="AR19" s="645"/>
      <c r="AS19" s="645"/>
      <c r="AT19" s="645"/>
      <c r="AU19" s="645"/>
      <c r="AV19" s="645"/>
      <c r="AW19" s="645"/>
      <c r="AX19" s="645"/>
      <c r="AY19" s="645"/>
      <c r="AZ19" s="645"/>
      <c r="BA19" s="645"/>
      <c r="BB19" s="645"/>
      <c r="BC19" s="645"/>
      <c r="BD19" s="645"/>
      <c r="BE19" s="645"/>
      <c r="BF19" s="646"/>
      <c r="BG19" s="647">
        <v>597297</v>
      </c>
      <c r="BH19" s="648"/>
      <c r="BI19" s="648"/>
      <c r="BJ19" s="648"/>
      <c r="BK19" s="648"/>
      <c r="BL19" s="648"/>
      <c r="BM19" s="648"/>
      <c r="BN19" s="649"/>
      <c r="BO19" s="650">
        <v>4.7</v>
      </c>
      <c r="BP19" s="650"/>
      <c r="BQ19" s="650"/>
      <c r="BR19" s="650"/>
      <c r="BS19" s="656" t="s">
        <v>140</v>
      </c>
      <c r="BT19" s="648"/>
      <c r="BU19" s="648"/>
      <c r="BV19" s="648"/>
      <c r="BW19" s="648"/>
      <c r="BX19" s="648"/>
      <c r="BY19" s="648"/>
      <c r="BZ19" s="648"/>
      <c r="CA19" s="648"/>
      <c r="CB19" s="657"/>
      <c r="CD19" s="662" t="s">
        <v>278</v>
      </c>
      <c r="CE19" s="663"/>
      <c r="CF19" s="663"/>
      <c r="CG19" s="663"/>
      <c r="CH19" s="663"/>
      <c r="CI19" s="663"/>
      <c r="CJ19" s="663"/>
      <c r="CK19" s="663"/>
      <c r="CL19" s="663"/>
      <c r="CM19" s="663"/>
      <c r="CN19" s="663"/>
      <c r="CO19" s="663"/>
      <c r="CP19" s="663"/>
      <c r="CQ19" s="664"/>
      <c r="CR19" s="647" t="s">
        <v>189</v>
      </c>
      <c r="CS19" s="648"/>
      <c r="CT19" s="648"/>
      <c r="CU19" s="648"/>
      <c r="CV19" s="648"/>
      <c r="CW19" s="648"/>
      <c r="CX19" s="648"/>
      <c r="CY19" s="649"/>
      <c r="CZ19" s="650" t="s">
        <v>251</v>
      </c>
      <c r="DA19" s="650"/>
      <c r="DB19" s="650"/>
      <c r="DC19" s="650"/>
      <c r="DD19" s="656" t="s">
        <v>189</v>
      </c>
      <c r="DE19" s="648"/>
      <c r="DF19" s="648"/>
      <c r="DG19" s="648"/>
      <c r="DH19" s="648"/>
      <c r="DI19" s="648"/>
      <c r="DJ19" s="648"/>
      <c r="DK19" s="648"/>
      <c r="DL19" s="648"/>
      <c r="DM19" s="648"/>
      <c r="DN19" s="648"/>
      <c r="DO19" s="648"/>
      <c r="DP19" s="649"/>
      <c r="DQ19" s="656" t="s">
        <v>189</v>
      </c>
      <c r="DR19" s="648"/>
      <c r="DS19" s="648"/>
      <c r="DT19" s="648"/>
      <c r="DU19" s="648"/>
      <c r="DV19" s="648"/>
      <c r="DW19" s="648"/>
      <c r="DX19" s="648"/>
      <c r="DY19" s="648"/>
      <c r="DZ19" s="648"/>
      <c r="EA19" s="648"/>
      <c r="EB19" s="648"/>
      <c r="EC19" s="657"/>
    </row>
    <row r="20" spans="2:133" ht="11.25" customHeight="1" x14ac:dyDescent="0.15">
      <c r="B20" s="644" t="s">
        <v>279</v>
      </c>
      <c r="C20" s="645"/>
      <c r="D20" s="645"/>
      <c r="E20" s="645"/>
      <c r="F20" s="645"/>
      <c r="G20" s="645"/>
      <c r="H20" s="645"/>
      <c r="I20" s="645"/>
      <c r="J20" s="645"/>
      <c r="K20" s="645"/>
      <c r="L20" s="645"/>
      <c r="M20" s="645"/>
      <c r="N20" s="645"/>
      <c r="O20" s="645"/>
      <c r="P20" s="645"/>
      <c r="Q20" s="646"/>
      <c r="R20" s="647">
        <v>20756</v>
      </c>
      <c r="S20" s="648"/>
      <c r="T20" s="648"/>
      <c r="U20" s="648"/>
      <c r="V20" s="648"/>
      <c r="W20" s="648"/>
      <c r="X20" s="648"/>
      <c r="Y20" s="649"/>
      <c r="Z20" s="650">
        <v>0</v>
      </c>
      <c r="AA20" s="650"/>
      <c r="AB20" s="650"/>
      <c r="AC20" s="650"/>
      <c r="AD20" s="651">
        <v>20756</v>
      </c>
      <c r="AE20" s="651"/>
      <c r="AF20" s="651"/>
      <c r="AG20" s="651"/>
      <c r="AH20" s="651"/>
      <c r="AI20" s="651"/>
      <c r="AJ20" s="651"/>
      <c r="AK20" s="651"/>
      <c r="AL20" s="652">
        <v>0.1</v>
      </c>
      <c r="AM20" s="653"/>
      <c r="AN20" s="653"/>
      <c r="AO20" s="654"/>
      <c r="AP20" s="644" t="s">
        <v>280</v>
      </c>
      <c r="AQ20" s="645"/>
      <c r="AR20" s="645"/>
      <c r="AS20" s="645"/>
      <c r="AT20" s="645"/>
      <c r="AU20" s="645"/>
      <c r="AV20" s="645"/>
      <c r="AW20" s="645"/>
      <c r="AX20" s="645"/>
      <c r="AY20" s="645"/>
      <c r="AZ20" s="645"/>
      <c r="BA20" s="645"/>
      <c r="BB20" s="645"/>
      <c r="BC20" s="645"/>
      <c r="BD20" s="645"/>
      <c r="BE20" s="645"/>
      <c r="BF20" s="646"/>
      <c r="BG20" s="647">
        <v>597297</v>
      </c>
      <c r="BH20" s="648"/>
      <c r="BI20" s="648"/>
      <c r="BJ20" s="648"/>
      <c r="BK20" s="648"/>
      <c r="BL20" s="648"/>
      <c r="BM20" s="648"/>
      <c r="BN20" s="649"/>
      <c r="BO20" s="650">
        <v>4.7</v>
      </c>
      <c r="BP20" s="650"/>
      <c r="BQ20" s="650"/>
      <c r="BR20" s="650"/>
      <c r="BS20" s="656" t="s">
        <v>189</v>
      </c>
      <c r="BT20" s="648"/>
      <c r="BU20" s="648"/>
      <c r="BV20" s="648"/>
      <c r="BW20" s="648"/>
      <c r="BX20" s="648"/>
      <c r="BY20" s="648"/>
      <c r="BZ20" s="648"/>
      <c r="CA20" s="648"/>
      <c r="CB20" s="657"/>
      <c r="CD20" s="662" t="s">
        <v>281</v>
      </c>
      <c r="CE20" s="663"/>
      <c r="CF20" s="663"/>
      <c r="CG20" s="663"/>
      <c r="CH20" s="663"/>
      <c r="CI20" s="663"/>
      <c r="CJ20" s="663"/>
      <c r="CK20" s="663"/>
      <c r="CL20" s="663"/>
      <c r="CM20" s="663"/>
      <c r="CN20" s="663"/>
      <c r="CO20" s="663"/>
      <c r="CP20" s="663"/>
      <c r="CQ20" s="664"/>
      <c r="CR20" s="647">
        <v>51247288</v>
      </c>
      <c r="CS20" s="648"/>
      <c r="CT20" s="648"/>
      <c r="CU20" s="648"/>
      <c r="CV20" s="648"/>
      <c r="CW20" s="648"/>
      <c r="CX20" s="648"/>
      <c r="CY20" s="649"/>
      <c r="CZ20" s="650">
        <v>100</v>
      </c>
      <c r="DA20" s="650"/>
      <c r="DB20" s="650"/>
      <c r="DC20" s="650"/>
      <c r="DD20" s="656">
        <v>5454783</v>
      </c>
      <c r="DE20" s="648"/>
      <c r="DF20" s="648"/>
      <c r="DG20" s="648"/>
      <c r="DH20" s="648"/>
      <c r="DI20" s="648"/>
      <c r="DJ20" s="648"/>
      <c r="DK20" s="648"/>
      <c r="DL20" s="648"/>
      <c r="DM20" s="648"/>
      <c r="DN20" s="648"/>
      <c r="DO20" s="648"/>
      <c r="DP20" s="649"/>
      <c r="DQ20" s="656">
        <v>28092169</v>
      </c>
      <c r="DR20" s="648"/>
      <c r="DS20" s="648"/>
      <c r="DT20" s="648"/>
      <c r="DU20" s="648"/>
      <c r="DV20" s="648"/>
      <c r="DW20" s="648"/>
      <c r="DX20" s="648"/>
      <c r="DY20" s="648"/>
      <c r="DZ20" s="648"/>
      <c r="EA20" s="648"/>
      <c r="EB20" s="648"/>
      <c r="EC20" s="657"/>
    </row>
    <row r="21" spans="2:133" ht="11.25" customHeight="1" x14ac:dyDescent="0.15">
      <c r="B21" s="644" t="s">
        <v>282</v>
      </c>
      <c r="C21" s="645"/>
      <c r="D21" s="645"/>
      <c r="E21" s="645"/>
      <c r="F21" s="645"/>
      <c r="G21" s="645"/>
      <c r="H21" s="645"/>
      <c r="I21" s="645"/>
      <c r="J21" s="645"/>
      <c r="K21" s="645"/>
      <c r="L21" s="645"/>
      <c r="M21" s="645"/>
      <c r="N21" s="645"/>
      <c r="O21" s="645"/>
      <c r="P21" s="645"/>
      <c r="Q21" s="646"/>
      <c r="R21" s="647">
        <v>5097</v>
      </c>
      <c r="S21" s="648"/>
      <c r="T21" s="648"/>
      <c r="U21" s="648"/>
      <c r="V21" s="648"/>
      <c r="W21" s="648"/>
      <c r="X21" s="648"/>
      <c r="Y21" s="649"/>
      <c r="Z21" s="650">
        <v>0</v>
      </c>
      <c r="AA21" s="650"/>
      <c r="AB21" s="650"/>
      <c r="AC21" s="650"/>
      <c r="AD21" s="651">
        <v>5097</v>
      </c>
      <c r="AE21" s="651"/>
      <c r="AF21" s="651"/>
      <c r="AG21" s="651"/>
      <c r="AH21" s="651"/>
      <c r="AI21" s="651"/>
      <c r="AJ21" s="651"/>
      <c r="AK21" s="651"/>
      <c r="AL21" s="652">
        <v>0</v>
      </c>
      <c r="AM21" s="653"/>
      <c r="AN21" s="653"/>
      <c r="AO21" s="654"/>
      <c r="AP21" s="666" t="s">
        <v>283</v>
      </c>
      <c r="AQ21" s="667"/>
      <c r="AR21" s="667"/>
      <c r="AS21" s="667"/>
      <c r="AT21" s="667"/>
      <c r="AU21" s="667"/>
      <c r="AV21" s="667"/>
      <c r="AW21" s="667"/>
      <c r="AX21" s="667"/>
      <c r="AY21" s="667"/>
      <c r="AZ21" s="667"/>
      <c r="BA21" s="667"/>
      <c r="BB21" s="667"/>
      <c r="BC21" s="667"/>
      <c r="BD21" s="667"/>
      <c r="BE21" s="667"/>
      <c r="BF21" s="668"/>
      <c r="BG21" s="647">
        <v>178311</v>
      </c>
      <c r="BH21" s="648"/>
      <c r="BI21" s="648"/>
      <c r="BJ21" s="648"/>
      <c r="BK21" s="648"/>
      <c r="BL21" s="648"/>
      <c r="BM21" s="648"/>
      <c r="BN21" s="649"/>
      <c r="BO21" s="650">
        <v>1.4</v>
      </c>
      <c r="BP21" s="650"/>
      <c r="BQ21" s="650"/>
      <c r="BR21" s="650"/>
      <c r="BS21" s="656" t="s">
        <v>140</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284</v>
      </c>
      <c r="C22" s="645"/>
      <c r="D22" s="645"/>
      <c r="E22" s="645"/>
      <c r="F22" s="645"/>
      <c r="G22" s="645"/>
      <c r="H22" s="645"/>
      <c r="I22" s="645"/>
      <c r="J22" s="645"/>
      <c r="K22" s="645"/>
      <c r="L22" s="645"/>
      <c r="M22" s="645"/>
      <c r="N22" s="645"/>
      <c r="O22" s="645"/>
      <c r="P22" s="645"/>
      <c r="Q22" s="646"/>
      <c r="R22" s="647">
        <v>9961442</v>
      </c>
      <c r="S22" s="648"/>
      <c r="T22" s="648"/>
      <c r="U22" s="648"/>
      <c r="V22" s="648"/>
      <c r="W22" s="648"/>
      <c r="X22" s="648"/>
      <c r="Y22" s="649"/>
      <c r="Z22" s="650">
        <v>19</v>
      </c>
      <c r="AA22" s="650"/>
      <c r="AB22" s="650"/>
      <c r="AC22" s="650"/>
      <c r="AD22" s="651">
        <v>8813644</v>
      </c>
      <c r="AE22" s="651"/>
      <c r="AF22" s="651"/>
      <c r="AG22" s="651"/>
      <c r="AH22" s="651"/>
      <c r="AI22" s="651"/>
      <c r="AJ22" s="651"/>
      <c r="AK22" s="651"/>
      <c r="AL22" s="652">
        <v>36.9</v>
      </c>
      <c r="AM22" s="653"/>
      <c r="AN22" s="653"/>
      <c r="AO22" s="654"/>
      <c r="AP22" s="666" t="s">
        <v>285</v>
      </c>
      <c r="AQ22" s="667"/>
      <c r="AR22" s="667"/>
      <c r="AS22" s="667"/>
      <c r="AT22" s="667"/>
      <c r="AU22" s="667"/>
      <c r="AV22" s="667"/>
      <c r="AW22" s="667"/>
      <c r="AX22" s="667"/>
      <c r="AY22" s="667"/>
      <c r="AZ22" s="667"/>
      <c r="BA22" s="667"/>
      <c r="BB22" s="667"/>
      <c r="BC22" s="667"/>
      <c r="BD22" s="667"/>
      <c r="BE22" s="667"/>
      <c r="BF22" s="668"/>
      <c r="BG22" s="647" t="s">
        <v>251</v>
      </c>
      <c r="BH22" s="648"/>
      <c r="BI22" s="648"/>
      <c r="BJ22" s="648"/>
      <c r="BK22" s="648"/>
      <c r="BL22" s="648"/>
      <c r="BM22" s="648"/>
      <c r="BN22" s="649"/>
      <c r="BO22" s="650" t="s">
        <v>140</v>
      </c>
      <c r="BP22" s="650"/>
      <c r="BQ22" s="650"/>
      <c r="BR22" s="650"/>
      <c r="BS22" s="656" t="s">
        <v>251</v>
      </c>
      <c r="BT22" s="648"/>
      <c r="BU22" s="648"/>
      <c r="BV22" s="648"/>
      <c r="BW22" s="648"/>
      <c r="BX22" s="648"/>
      <c r="BY22" s="648"/>
      <c r="BZ22" s="648"/>
      <c r="CA22" s="648"/>
      <c r="CB22" s="657"/>
      <c r="CD22" s="629" t="s">
        <v>286</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287</v>
      </c>
      <c r="C23" s="645"/>
      <c r="D23" s="645"/>
      <c r="E23" s="645"/>
      <c r="F23" s="645"/>
      <c r="G23" s="645"/>
      <c r="H23" s="645"/>
      <c r="I23" s="645"/>
      <c r="J23" s="645"/>
      <c r="K23" s="645"/>
      <c r="L23" s="645"/>
      <c r="M23" s="645"/>
      <c r="N23" s="645"/>
      <c r="O23" s="645"/>
      <c r="P23" s="645"/>
      <c r="Q23" s="646"/>
      <c r="R23" s="647">
        <v>8813644</v>
      </c>
      <c r="S23" s="648"/>
      <c r="T23" s="648"/>
      <c r="U23" s="648"/>
      <c r="V23" s="648"/>
      <c r="W23" s="648"/>
      <c r="X23" s="648"/>
      <c r="Y23" s="649"/>
      <c r="Z23" s="650">
        <v>16.8</v>
      </c>
      <c r="AA23" s="650"/>
      <c r="AB23" s="650"/>
      <c r="AC23" s="650"/>
      <c r="AD23" s="651">
        <v>8813644</v>
      </c>
      <c r="AE23" s="651"/>
      <c r="AF23" s="651"/>
      <c r="AG23" s="651"/>
      <c r="AH23" s="651"/>
      <c r="AI23" s="651"/>
      <c r="AJ23" s="651"/>
      <c r="AK23" s="651"/>
      <c r="AL23" s="652">
        <v>36.9</v>
      </c>
      <c r="AM23" s="653"/>
      <c r="AN23" s="653"/>
      <c r="AO23" s="654"/>
      <c r="AP23" s="666" t="s">
        <v>288</v>
      </c>
      <c r="AQ23" s="667"/>
      <c r="AR23" s="667"/>
      <c r="AS23" s="667"/>
      <c r="AT23" s="667"/>
      <c r="AU23" s="667"/>
      <c r="AV23" s="667"/>
      <c r="AW23" s="667"/>
      <c r="AX23" s="667"/>
      <c r="AY23" s="667"/>
      <c r="AZ23" s="667"/>
      <c r="BA23" s="667"/>
      <c r="BB23" s="667"/>
      <c r="BC23" s="667"/>
      <c r="BD23" s="667"/>
      <c r="BE23" s="667"/>
      <c r="BF23" s="668"/>
      <c r="BG23" s="647">
        <v>418986</v>
      </c>
      <c r="BH23" s="648"/>
      <c r="BI23" s="648"/>
      <c r="BJ23" s="648"/>
      <c r="BK23" s="648"/>
      <c r="BL23" s="648"/>
      <c r="BM23" s="648"/>
      <c r="BN23" s="649"/>
      <c r="BO23" s="650">
        <v>3.3</v>
      </c>
      <c r="BP23" s="650"/>
      <c r="BQ23" s="650"/>
      <c r="BR23" s="650"/>
      <c r="BS23" s="656" t="s">
        <v>251</v>
      </c>
      <c r="BT23" s="648"/>
      <c r="BU23" s="648"/>
      <c r="BV23" s="648"/>
      <c r="BW23" s="648"/>
      <c r="BX23" s="648"/>
      <c r="BY23" s="648"/>
      <c r="BZ23" s="648"/>
      <c r="CA23" s="648"/>
      <c r="CB23" s="657"/>
      <c r="CD23" s="629" t="s">
        <v>227</v>
      </c>
      <c r="CE23" s="630"/>
      <c r="CF23" s="630"/>
      <c r="CG23" s="630"/>
      <c r="CH23" s="630"/>
      <c r="CI23" s="630"/>
      <c r="CJ23" s="630"/>
      <c r="CK23" s="630"/>
      <c r="CL23" s="630"/>
      <c r="CM23" s="630"/>
      <c r="CN23" s="630"/>
      <c r="CO23" s="630"/>
      <c r="CP23" s="630"/>
      <c r="CQ23" s="631"/>
      <c r="CR23" s="629" t="s">
        <v>289</v>
      </c>
      <c r="CS23" s="630"/>
      <c r="CT23" s="630"/>
      <c r="CU23" s="630"/>
      <c r="CV23" s="630"/>
      <c r="CW23" s="630"/>
      <c r="CX23" s="630"/>
      <c r="CY23" s="631"/>
      <c r="CZ23" s="629" t="s">
        <v>290</v>
      </c>
      <c r="DA23" s="630"/>
      <c r="DB23" s="630"/>
      <c r="DC23" s="631"/>
      <c r="DD23" s="629" t="s">
        <v>291</v>
      </c>
      <c r="DE23" s="630"/>
      <c r="DF23" s="630"/>
      <c r="DG23" s="630"/>
      <c r="DH23" s="630"/>
      <c r="DI23" s="630"/>
      <c r="DJ23" s="630"/>
      <c r="DK23" s="631"/>
      <c r="DL23" s="678" t="s">
        <v>292</v>
      </c>
      <c r="DM23" s="679"/>
      <c r="DN23" s="679"/>
      <c r="DO23" s="679"/>
      <c r="DP23" s="679"/>
      <c r="DQ23" s="679"/>
      <c r="DR23" s="679"/>
      <c r="DS23" s="679"/>
      <c r="DT23" s="679"/>
      <c r="DU23" s="679"/>
      <c r="DV23" s="680"/>
      <c r="DW23" s="629" t="s">
        <v>293</v>
      </c>
      <c r="DX23" s="630"/>
      <c r="DY23" s="630"/>
      <c r="DZ23" s="630"/>
      <c r="EA23" s="630"/>
      <c r="EB23" s="630"/>
      <c r="EC23" s="631"/>
    </row>
    <row r="24" spans="2:133" ht="11.25" customHeight="1" x14ac:dyDescent="0.15">
      <c r="B24" s="644" t="s">
        <v>294</v>
      </c>
      <c r="C24" s="645"/>
      <c r="D24" s="645"/>
      <c r="E24" s="645"/>
      <c r="F24" s="645"/>
      <c r="G24" s="645"/>
      <c r="H24" s="645"/>
      <c r="I24" s="645"/>
      <c r="J24" s="645"/>
      <c r="K24" s="645"/>
      <c r="L24" s="645"/>
      <c r="M24" s="645"/>
      <c r="N24" s="645"/>
      <c r="O24" s="645"/>
      <c r="P24" s="645"/>
      <c r="Q24" s="646"/>
      <c r="R24" s="647">
        <v>1147552</v>
      </c>
      <c r="S24" s="648"/>
      <c r="T24" s="648"/>
      <c r="U24" s="648"/>
      <c r="V24" s="648"/>
      <c r="W24" s="648"/>
      <c r="X24" s="648"/>
      <c r="Y24" s="649"/>
      <c r="Z24" s="650">
        <v>2.2000000000000002</v>
      </c>
      <c r="AA24" s="650"/>
      <c r="AB24" s="650"/>
      <c r="AC24" s="650"/>
      <c r="AD24" s="651" t="s">
        <v>189</v>
      </c>
      <c r="AE24" s="651"/>
      <c r="AF24" s="651"/>
      <c r="AG24" s="651"/>
      <c r="AH24" s="651"/>
      <c r="AI24" s="651"/>
      <c r="AJ24" s="651"/>
      <c r="AK24" s="651"/>
      <c r="AL24" s="652" t="s">
        <v>189</v>
      </c>
      <c r="AM24" s="653"/>
      <c r="AN24" s="653"/>
      <c r="AO24" s="654"/>
      <c r="AP24" s="666" t="s">
        <v>295</v>
      </c>
      <c r="AQ24" s="667"/>
      <c r="AR24" s="667"/>
      <c r="AS24" s="667"/>
      <c r="AT24" s="667"/>
      <c r="AU24" s="667"/>
      <c r="AV24" s="667"/>
      <c r="AW24" s="667"/>
      <c r="AX24" s="667"/>
      <c r="AY24" s="667"/>
      <c r="AZ24" s="667"/>
      <c r="BA24" s="667"/>
      <c r="BB24" s="667"/>
      <c r="BC24" s="667"/>
      <c r="BD24" s="667"/>
      <c r="BE24" s="667"/>
      <c r="BF24" s="668"/>
      <c r="BG24" s="647" t="s">
        <v>251</v>
      </c>
      <c r="BH24" s="648"/>
      <c r="BI24" s="648"/>
      <c r="BJ24" s="648"/>
      <c r="BK24" s="648"/>
      <c r="BL24" s="648"/>
      <c r="BM24" s="648"/>
      <c r="BN24" s="649"/>
      <c r="BO24" s="650" t="s">
        <v>189</v>
      </c>
      <c r="BP24" s="650"/>
      <c r="BQ24" s="650"/>
      <c r="BR24" s="650"/>
      <c r="BS24" s="656" t="s">
        <v>189</v>
      </c>
      <c r="BT24" s="648"/>
      <c r="BU24" s="648"/>
      <c r="BV24" s="648"/>
      <c r="BW24" s="648"/>
      <c r="BX24" s="648"/>
      <c r="BY24" s="648"/>
      <c r="BZ24" s="648"/>
      <c r="CA24" s="648"/>
      <c r="CB24" s="657"/>
      <c r="CD24" s="658" t="s">
        <v>296</v>
      </c>
      <c r="CE24" s="659"/>
      <c r="CF24" s="659"/>
      <c r="CG24" s="659"/>
      <c r="CH24" s="659"/>
      <c r="CI24" s="659"/>
      <c r="CJ24" s="659"/>
      <c r="CK24" s="659"/>
      <c r="CL24" s="659"/>
      <c r="CM24" s="659"/>
      <c r="CN24" s="659"/>
      <c r="CO24" s="659"/>
      <c r="CP24" s="659"/>
      <c r="CQ24" s="660"/>
      <c r="CR24" s="636">
        <v>21411283</v>
      </c>
      <c r="CS24" s="637"/>
      <c r="CT24" s="637"/>
      <c r="CU24" s="637"/>
      <c r="CV24" s="637"/>
      <c r="CW24" s="637"/>
      <c r="CX24" s="637"/>
      <c r="CY24" s="638"/>
      <c r="CZ24" s="641">
        <v>41.8</v>
      </c>
      <c r="DA24" s="642"/>
      <c r="DB24" s="642"/>
      <c r="DC24" s="661"/>
      <c r="DD24" s="686">
        <v>15892574</v>
      </c>
      <c r="DE24" s="637"/>
      <c r="DF24" s="637"/>
      <c r="DG24" s="637"/>
      <c r="DH24" s="637"/>
      <c r="DI24" s="637"/>
      <c r="DJ24" s="637"/>
      <c r="DK24" s="638"/>
      <c r="DL24" s="686">
        <v>15836019</v>
      </c>
      <c r="DM24" s="637"/>
      <c r="DN24" s="637"/>
      <c r="DO24" s="637"/>
      <c r="DP24" s="637"/>
      <c r="DQ24" s="637"/>
      <c r="DR24" s="637"/>
      <c r="DS24" s="637"/>
      <c r="DT24" s="637"/>
      <c r="DU24" s="637"/>
      <c r="DV24" s="638"/>
      <c r="DW24" s="641">
        <v>62.7</v>
      </c>
      <c r="DX24" s="642"/>
      <c r="DY24" s="642"/>
      <c r="DZ24" s="642"/>
      <c r="EA24" s="642"/>
      <c r="EB24" s="642"/>
      <c r="EC24" s="643"/>
    </row>
    <row r="25" spans="2:133" ht="11.25" customHeight="1" x14ac:dyDescent="0.15">
      <c r="B25" s="644" t="s">
        <v>297</v>
      </c>
      <c r="C25" s="645"/>
      <c r="D25" s="645"/>
      <c r="E25" s="645"/>
      <c r="F25" s="645"/>
      <c r="G25" s="645"/>
      <c r="H25" s="645"/>
      <c r="I25" s="645"/>
      <c r="J25" s="645"/>
      <c r="K25" s="645"/>
      <c r="L25" s="645"/>
      <c r="M25" s="645"/>
      <c r="N25" s="645"/>
      <c r="O25" s="645"/>
      <c r="P25" s="645"/>
      <c r="Q25" s="646"/>
      <c r="R25" s="647">
        <v>246</v>
      </c>
      <c r="S25" s="648"/>
      <c r="T25" s="648"/>
      <c r="U25" s="648"/>
      <c r="V25" s="648"/>
      <c r="W25" s="648"/>
      <c r="X25" s="648"/>
      <c r="Y25" s="649"/>
      <c r="Z25" s="650">
        <v>0</v>
      </c>
      <c r="AA25" s="650"/>
      <c r="AB25" s="650"/>
      <c r="AC25" s="650"/>
      <c r="AD25" s="651" t="s">
        <v>251</v>
      </c>
      <c r="AE25" s="651"/>
      <c r="AF25" s="651"/>
      <c r="AG25" s="651"/>
      <c r="AH25" s="651"/>
      <c r="AI25" s="651"/>
      <c r="AJ25" s="651"/>
      <c r="AK25" s="651"/>
      <c r="AL25" s="652" t="s">
        <v>251</v>
      </c>
      <c r="AM25" s="653"/>
      <c r="AN25" s="653"/>
      <c r="AO25" s="654"/>
      <c r="AP25" s="666" t="s">
        <v>298</v>
      </c>
      <c r="AQ25" s="667"/>
      <c r="AR25" s="667"/>
      <c r="AS25" s="667"/>
      <c r="AT25" s="667"/>
      <c r="AU25" s="667"/>
      <c r="AV25" s="667"/>
      <c r="AW25" s="667"/>
      <c r="AX25" s="667"/>
      <c r="AY25" s="667"/>
      <c r="AZ25" s="667"/>
      <c r="BA25" s="667"/>
      <c r="BB25" s="667"/>
      <c r="BC25" s="667"/>
      <c r="BD25" s="667"/>
      <c r="BE25" s="667"/>
      <c r="BF25" s="668"/>
      <c r="BG25" s="647" t="s">
        <v>189</v>
      </c>
      <c r="BH25" s="648"/>
      <c r="BI25" s="648"/>
      <c r="BJ25" s="648"/>
      <c r="BK25" s="648"/>
      <c r="BL25" s="648"/>
      <c r="BM25" s="648"/>
      <c r="BN25" s="649"/>
      <c r="BO25" s="650" t="s">
        <v>189</v>
      </c>
      <c r="BP25" s="650"/>
      <c r="BQ25" s="650"/>
      <c r="BR25" s="650"/>
      <c r="BS25" s="656" t="s">
        <v>189</v>
      </c>
      <c r="BT25" s="648"/>
      <c r="BU25" s="648"/>
      <c r="BV25" s="648"/>
      <c r="BW25" s="648"/>
      <c r="BX25" s="648"/>
      <c r="BY25" s="648"/>
      <c r="BZ25" s="648"/>
      <c r="CA25" s="648"/>
      <c r="CB25" s="657"/>
      <c r="CD25" s="662" t="s">
        <v>299</v>
      </c>
      <c r="CE25" s="663"/>
      <c r="CF25" s="663"/>
      <c r="CG25" s="663"/>
      <c r="CH25" s="663"/>
      <c r="CI25" s="663"/>
      <c r="CJ25" s="663"/>
      <c r="CK25" s="663"/>
      <c r="CL25" s="663"/>
      <c r="CM25" s="663"/>
      <c r="CN25" s="663"/>
      <c r="CO25" s="663"/>
      <c r="CP25" s="663"/>
      <c r="CQ25" s="664"/>
      <c r="CR25" s="647">
        <v>8151650</v>
      </c>
      <c r="CS25" s="683"/>
      <c r="CT25" s="683"/>
      <c r="CU25" s="683"/>
      <c r="CV25" s="683"/>
      <c r="CW25" s="683"/>
      <c r="CX25" s="683"/>
      <c r="CY25" s="684"/>
      <c r="CZ25" s="652">
        <v>15.9</v>
      </c>
      <c r="DA25" s="681"/>
      <c r="DB25" s="681"/>
      <c r="DC25" s="685"/>
      <c r="DD25" s="656">
        <v>7788060</v>
      </c>
      <c r="DE25" s="683"/>
      <c r="DF25" s="683"/>
      <c r="DG25" s="683"/>
      <c r="DH25" s="683"/>
      <c r="DI25" s="683"/>
      <c r="DJ25" s="683"/>
      <c r="DK25" s="684"/>
      <c r="DL25" s="656">
        <v>7757607</v>
      </c>
      <c r="DM25" s="683"/>
      <c r="DN25" s="683"/>
      <c r="DO25" s="683"/>
      <c r="DP25" s="683"/>
      <c r="DQ25" s="683"/>
      <c r="DR25" s="683"/>
      <c r="DS25" s="683"/>
      <c r="DT25" s="683"/>
      <c r="DU25" s="683"/>
      <c r="DV25" s="684"/>
      <c r="DW25" s="652">
        <v>30.7</v>
      </c>
      <c r="DX25" s="681"/>
      <c r="DY25" s="681"/>
      <c r="DZ25" s="681"/>
      <c r="EA25" s="681"/>
      <c r="EB25" s="681"/>
      <c r="EC25" s="682"/>
    </row>
    <row r="26" spans="2:133" ht="11.25" customHeight="1" x14ac:dyDescent="0.15">
      <c r="B26" s="644" t="s">
        <v>300</v>
      </c>
      <c r="C26" s="645"/>
      <c r="D26" s="645"/>
      <c r="E26" s="645"/>
      <c r="F26" s="645"/>
      <c r="G26" s="645"/>
      <c r="H26" s="645"/>
      <c r="I26" s="645"/>
      <c r="J26" s="645"/>
      <c r="K26" s="645"/>
      <c r="L26" s="645"/>
      <c r="M26" s="645"/>
      <c r="N26" s="645"/>
      <c r="O26" s="645"/>
      <c r="P26" s="645"/>
      <c r="Q26" s="646"/>
      <c r="R26" s="647">
        <v>25362949</v>
      </c>
      <c r="S26" s="648"/>
      <c r="T26" s="648"/>
      <c r="U26" s="648"/>
      <c r="V26" s="648"/>
      <c r="W26" s="648"/>
      <c r="X26" s="648"/>
      <c r="Y26" s="649"/>
      <c r="Z26" s="650">
        <v>48.5</v>
      </c>
      <c r="AA26" s="650"/>
      <c r="AB26" s="650"/>
      <c r="AC26" s="650"/>
      <c r="AD26" s="651">
        <v>23794349</v>
      </c>
      <c r="AE26" s="651"/>
      <c r="AF26" s="651"/>
      <c r="AG26" s="651"/>
      <c r="AH26" s="651"/>
      <c r="AI26" s="651"/>
      <c r="AJ26" s="651"/>
      <c r="AK26" s="651"/>
      <c r="AL26" s="652">
        <v>99.6</v>
      </c>
      <c r="AM26" s="653"/>
      <c r="AN26" s="653"/>
      <c r="AO26" s="654"/>
      <c r="AP26" s="666" t="s">
        <v>301</v>
      </c>
      <c r="AQ26" s="696"/>
      <c r="AR26" s="696"/>
      <c r="AS26" s="696"/>
      <c r="AT26" s="696"/>
      <c r="AU26" s="696"/>
      <c r="AV26" s="696"/>
      <c r="AW26" s="696"/>
      <c r="AX26" s="696"/>
      <c r="AY26" s="696"/>
      <c r="AZ26" s="696"/>
      <c r="BA26" s="696"/>
      <c r="BB26" s="696"/>
      <c r="BC26" s="696"/>
      <c r="BD26" s="696"/>
      <c r="BE26" s="696"/>
      <c r="BF26" s="668"/>
      <c r="BG26" s="647" t="s">
        <v>189</v>
      </c>
      <c r="BH26" s="648"/>
      <c r="BI26" s="648"/>
      <c r="BJ26" s="648"/>
      <c r="BK26" s="648"/>
      <c r="BL26" s="648"/>
      <c r="BM26" s="648"/>
      <c r="BN26" s="649"/>
      <c r="BO26" s="650" t="s">
        <v>251</v>
      </c>
      <c r="BP26" s="650"/>
      <c r="BQ26" s="650"/>
      <c r="BR26" s="650"/>
      <c r="BS26" s="656" t="s">
        <v>140</v>
      </c>
      <c r="BT26" s="648"/>
      <c r="BU26" s="648"/>
      <c r="BV26" s="648"/>
      <c r="BW26" s="648"/>
      <c r="BX26" s="648"/>
      <c r="BY26" s="648"/>
      <c r="BZ26" s="648"/>
      <c r="CA26" s="648"/>
      <c r="CB26" s="657"/>
      <c r="CD26" s="662" t="s">
        <v>302</v>
      </c>
      <c r="CE26" s="663"/>
      <c r="CF26" s="663"/>
      <c r="CG26" s="663"/>
      <c r="CH26" s="663"/>
      <c r="CI26" s="663"/>
      <c r="CJ26" s="663"/>
      <c r="CK26" s="663"/>
      <c r="CL26" s="663"/>
      <c r="CM26" s="663"/>
      <c r="CN26" s="663"/>
      <c r="CO26" s="663"/>
      <c r="CP26" s="663"/>
      <c r="CQ26" s="664"/>
      <c r="CR26" s="647">
        <v>5359640</v>
      </c>
      <c r="CS26" s="648"/>
      <c r="CT26" s="648"/>
      <c r="CU26" s="648"/>
      <c r="CV26" s="648"/>
      <c r="CW26" s="648"/>
      <c r="CX26" s="648"/>
      <c r="CY26" s="649"/>
      <c r="CZ26" s="652">
        <v>10.5</v>
      </c>
      <c r="DA26" s="681"/>
      <c r="DB26" s="681"/>
      <c r="DC26" s="685"/>
      <c r="DD26" s="656">
        <v>5112992</v>
      </c>
      <c r="DE26" s="648"/>
      <c r="DF26" s="648"/>
      <c r="DG26" s="648"/>
      <c r="DH26" s="648"/>
      <c r="DI26" s="648"/>
      <c r="DJ26" s="648"/>
      <c r="DK26" s="649"/>
      <c r="DL26" s="656" t="s">
        <v>251</v>
      </c>
      <c r="DM26" s="648"/>
      <c r="DN26" s="648"/>
      <c r="DO26" s="648"/>
      <c r="DP26" s="648"/>
      <c r="DQ26" s="648"/>
      <c r="DR26" s="648"/>
      <c r="DS26" s="648"/>
      <c r="DT26" s="648"/>
      <c r="DU26" s="648"/>
      <c r="DV26" s="649"/>
      <c r="DW26" s="652" t="s">
        <v>189</v>
      </c>
      <c r="DX26" s="681"/>
      <c r="DY26" s="681"/>
      <c r="DZ26" s="681"/>
      <c r="EA26" s="681"/>
      <c r="EB26" s="681"/>
      <c r="EC26" s="682"/>
    </row>
    <row r="27" spans="2:133" ht="11.25" customHeight="1" x14ac:dyDescent="0.15">
      <c r="B27" s="644" t="s">
        <v>303</v>
      </c>
      <c r="C27" s="645"/>
      <c r="D27" s="645"/>
      <c r="E27" s="645"/>
      <c r="F27" s="645"/>
      <c r="G27" s="645"/>
      <c r="H27" s="645"/>
      <c r="I27" s="645"/>
      <c r="J27" s="645"/>
      <c r="K27" s="645"/>
      <c r="L27" s="645"/>
      <c r="M27" s="645"/>
      <c r="N27" s="645"/>
      <c r="O27" s="645"/>
      <c r="P27" s="645"/>
      <c r="Q27" s="646"/>
      <c r="R27" s="647">
        <v>9375</v>
      </c>
      <c r="S27" s="648"/>
      <c r="T27" s="648"/>
      <c r="U27" s="648"/>
      <c r="V27" s="648"/>
      <c r="W27" s="648"/>
      <c r="X27" s="648"/>
      <c r="Y27" s="649"/>
      <c r="Z27" s="650">
        <v>0</v>
      </c>
      <c r="AA27" s="650"/>
      <c r="AB27" s="650"/>
      <c r="AC27" s="650"/>
      <c r="AD27" s="651">
        <v>9375</v>
      </c>
      <c r="AE27" s="651"/>
      <c r="AF27" s="651"/>
      <c r="AG27" s="651"/>
      <c r="AH27" s="651"/>
      <c r="AI27" s="651"/>
      <c r="AJ27" s="651"/>
      <c r="AK27" s="651"/>
      <c r="AL27" s="652">
        <v>0</v>
      </c>
      <c r="AM27" s="653"/>
      <c r="AN27" s="653"/>
      <c r="AO27" s="654"/>
      <c r="AP27" s="644" t="s">
        <v>304</v>
      </c>
      <c r="AQ27" s="645"/>
      <c r="AR27" s="645"/>
      <c r="AS27" s="645"/>
      <c r="AT27" s="645"/>
      <c r="AU27" s="645"/>
      <c r="AV27" s="645"/>
      <c r="AW27" s="645"/>
      <c r="AX27" s="645"/>
      <c r="AY27" s="645"/>
      <c r="AZ27" s="645"/>
      <c r="BA27" s="645"/>
      <c r="BB27" s="645"/>
      <c r="BC27" s="645"/>
      <c r="BD27" s="645"/>
      <c r="BE27" s="645"/>
      <c r="BF27" s="646"/>
      <c r="BG27" s="647">
        <v>12703422</v>
      </c>
      <c r="BH27" s="648"/>
      <c r="BI27" s="648"/>
      <c r="BJ27" s="648"/>
      <c r="BK27" s="648"/>
      <c r="BL27" s="648"/>
      <c r="BM27" s="648"/>
      <c r="BN27" s="649"/>
      <c r="BO27" s="650">
        <v>100</v>
      </c>
      <c r="BP27" s="650"/>
      <c r="BQ27" s="650"/>
      <c r="BR27" s="650"/>
      <c r="BS27" s="656">
        <v>123961</v>
      </c>
      <c r="BT27" s="648"/>
      <c r="BU27" s="648"/>
      <c r="BV27" s="648"/>
      <c r="BW27" s="648"/>
      <c r="BX27" s="648"/>
      <c r="BY27" s="648"/>
      <c r="BZ27" s="648"/>
      <c r="CA27" s="648"/>
      <c r="CB27" s="657"/>
      <c r="CD27" s="662" t="s">
        <v>305</v>
      </c>
      <c r="CE27" s="663"/>
      <c r="CF27" s="663"/>
      <c r="CG27" s="663"/>
      <c r="CH27" s="663"/>
      <c r="CI27" s="663"/>
      <c r="CJ27" s="663"/>
      <c r="CK27" s="663"/>
      <c r="CL27" s="663"/>
      <c r="CM27" s="663"/>
      <c r="CN27" s="663"/>
      <c r="CO27" s="663"/>
      <c r="CP27" s="663"/>
      <c r="CQ27" s="664"/>
      <c r="CR27" s="647">
        <v>7347703</v>
      </c>
      <c r="CS27" s="683"/>
      <c r="CT27" s="683"/>
      <c r="CU27" s="683"/>
      <c r="CV27" s="683"/>
      <c r="CW27" s="683"/>
      <c r="CX27" s="683"/>
      <c r="CY27" s="684"/>
      <c r="CZ27" s="652">
        <v>14.3</v>
      </c>
      <c r="DA27" s="681"/>
      <c r="DB27" s="681"/>
      <c r="DC27" s="685"/>
      <c r="DD27" s="656">
        <v>2379731</v>
      </c>
      <c r="DE27" s="683"/>
      <c r="DF27" s="683"/>
      <c r="DG27" s="683"/>
      <c r="DH27" s="683"/>
      <c r="DI27" s="683"/>
      <c r="DJ27" s="683"/>
      <c r="DK27" s="684"/>
      <c r="DL27" s="656">
        <v>2353629</v>
      </c>
      <c r="DM27" s="683"/>
      <c r="DN27" s="683"/>
      <c r="DO27" s="683"/>
      <c r="DP27" s="683"/>
      <c r="DQ27" s="683"/>
      <c r="DR27" s="683"/>
      <c r="DS27" s="683"/>
      <c r="DT27" s="683"/>
      <c r="DU27" s="683"/>
      <c r="DV27" s="684"/>
      <c r="DW27" s="652">
        <v>9.3000000000000007</v>
      </c>
      <c r="DX27" s="681"/>
      <c r="DY27" s="681"/>
      <c r="DZ27" s="681"/>
      <c r="EA27" s="681"/>
      <c r="EB27" s="681"/>
      <c r="EC27" s="682"/>
    </row>
    <row r="28" spans="2:133" ht="11.25" customHeight="1" x14ac:dyDescent="0.15">
      <c r="B28" s="644" t="s">
        <v>306</v>
      </c>
      <c r="C28" s="645"/>
      <c r="D28" s="645"/>
      <c r="E28" s="645"/>
      <c r="F28" s="645"/>
      <c r="G28" s="645"/>
      <c r="H28" s="645"/>
      <c r="I28" s="645"/>
      <c r="J28" s="645"/>
      <c r="K28" s="645"/>
      <c r="L28" s="645"/>
      <c r="M28" s="645"/>
      <c r="N28" s="645"/>
      <c r="O28" s="645"/>
      <c r="P28" s="645"/>
      <c r="Q28" s="646"/>
      <c r="R28" s="647">
        <v>103951</v>
      </c>
      <c r="S28" s="648"/>
      <c r="T28" s="648"/>
      <c r="U28" s="648"/>
      <c r="V28" s="648"/>
      <c r="W28" s="648"/>
      <c r="X28" s="648"/>
      <c r="Y28" s="649"/>
      <c r="Z28" s="650">
        <v>0.2</v>
      </c>
      <c r="AA28" s="650"/>
      <c r="AB28" s="650"/>
      <c r="AC28" s="650"/>
      <c r="AD28" s="651" t="s">
        <v>251</v>
      </c>
      <c r="AE28" s="651"/>
      <c r="AF28" s="651"/>
      <c r="AG28" s="651"/>
      <c r="AH28" s="651"/>
      <c r="AI28" s="651"/>
      <c r="AJ28" s="651"/>
      <c r="AK28" s="651"/>
      <c r="AL28" s="652" t="s">
        <v>140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307</v>
      </c>
      <c r="CE28" s="663"/>
      <c r="CF28" s="663"/>
      <c r="CG28" s="663"/>
      <c r="CH28" s="663"/>
      <c r="CI28" s="663"/>
      <c r="CJ28" s="663"/>
      <c r="CK28" s="663"/>
      <c r="CL28" s="663"/>
      <c r="CM28" s="663"/>
      <c r="CN28" s="663"/>
      <c r="CO28" s="663"/>
      <c r="CP28" s="663"/>
      <c r="CQ28" s="664"/>
      <c r="CR28" s="647">
        <v>5911930</v>
      </c>
      <c r="CS28" s="648"/>
      <c r="CT28" s="648"/>
      <c r="CU28" s="648"/>
      <c r="CV28" s="648"/>
      <c r="CW28" s="648"/>
      <c r="CX28" s="648"/>
      <c r="CY28" s="649"/>
      <c r="CZ28" s="652">
        <v>11.5</v>
      </c>
      <c r="DA28" s="681"/>
      <c r="DB28" s="681"/>
      <c r="DC28" s="685"/>
      <c r="DD28" s="656">
        <v>5724783</v>
      </c>
      <c r="DE28" s="648"/>
      <c r="DF28" s="648"/>
      <c r="DG28" s="648"/>
      <c r="DH28" s="648"/>
      <c r="DI28" s="648"/>
      <c r="DJ28" s="648"/>
      <c r="DK28" s="649"/>
      <c r="DL28" s="656">
        <v>5724783</v>
      </c>
      <c r="DM28" s="648"/>
      <c r="DN28" s="648"/>
      <c r="DO28" s="648"/>
      <c r="DP28" s="648"/>
      <c r="DQ28" s="648"/>
      <c r="DR28" s="648"/>
      <c r="DS28" s="648"/>
      <c r="DT28" s="648"/>
      <c r="DU28" s="648"/>
      <c r="DV28" s="649"/>
      <c r="DW28" s="652">
        <v>22.6</v>
      </c>
      <c r="DX28" s="681"/>
      <c r="DY28" s="681"/>
      <c r="DZ28" s="681"/>
      <c r="EA28" s="681"/>
      <c r="EB28" s="681"/>
      <c r="EC28" s="682"/>
    </row>
    <row r="29" spans="2:133" ht="11.25" customHeight="1" x14ac:dyDescent="0.15">
      <c r="B29" s="644" t="s">
        <v>308</v>
      </c>
      <c r="C29" s="645"/>
      <c r="D29" s="645"/>
      <c r="E29" s="645"/>
      <c r="F29" s="645"/>
      <c r="G29" s="645"/>
      <c r="H29" s="645"/>
      <c r="I29" s="645"/>
      <c r="J29" s="645"/>
      <c r="K29" s="645"/>
      <c r="L29" s="645"/>
      <c r="M29" s="645"/>
      <c r="N29" s="645"/>
      <c r="O29" s="645"/>
      <c r="P29" s="645"/>
      <c r="Q29" s="646"/>
      <c r="R29" s="647">
        <v>426819</v>
      </c>
      <c r="S29" s="648"/>
      <c r="T29" s="648"/>
      <c r="U29" s="648"/>
      <c r="V29" s="648"/>
      <c r="W29" s="648"/>
      <c r="X29" s="648"/>
      <c r="Y29" s="649"/>
      <c r="Z29" s="650">
        <v>0.8</v>
      </c>
      <c r="AA29" s="650"/>
      <c r="AB29" s="650"/>
      <c r="AC29" s="650"/>
      <c r="AD29" s="651">
        <v>23521</v>
      </c>
      <c r="AE29" s="651"/>
      <c r="AF29" s="651"/>
      <c r="AG29" s="651"/>
      <c r="AH29" s="651"/>
      <c r="AI29" s="651"/>
      <c r="AJ29" s="651"/>
      <c r="AK29" s="651"/>
      <c r="AL29" s="652">
        <v>0.1</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309</v>
      </c>
      <c r="CE29" s="688"/>
      <c r="CF29" s="662" t="s">
        <v>310</v>
      </c>
      <c r="CG29" s="663"/>
      <c r="CH29" s="663"/>
      <c r="CI29" s="663"/>
      <c r="CJ29" s="663"/>
      <c r="CK29" s="663"/>
      <c r="CL29" s="663"/>
      <c r="CM29" s="663"/>
      <c r="CN29" s="663"/>
      <c r="CO29" s="663"/>
      <c r="CP29" s="663"/>
      <c r="CQ29" s="664"/>
      <c r="CR29" s="647">
        <v>5911847</v>
      </c>
      <c r="CS29" s="683"/>
      <c r="CT29" s="683"/>
      <c r="CU29" s="683"/>
      <c r="CV29" s="683"/>
      <c r="CW29" s="683"/>
      <c r="CX29" s="683"/>
      <c r="CY29" s="684"/>
      <c r="CZ29" s="652">
        <v>11.5</v>
      </c>
      <c r="DA29" s="681"/>
      <c r="DB29" s="681"/>
      <c r="DC29" s="685"/>
      <c r="DD29" s="656">
        <v>5724700</v>
      </c>
      <c r="DE29" s="683"/>
      <c r="DF29" s="683"/>
      <c r="DG29" s="683"/>
      <c r="DH29" s="683"/>
      <c r="DI29" s="683"/>
      <c r="DJ29" s="683"/>
      <c r="DK29" s="684"/>
      <c r="DL29" s="656">
        <v>5724700</v>
      </c>
      <c r="DM29" s="683"/>
      <c r="DN29" s="683"/>
      <c r="DO29" s="683"/>
      <c r="DP29" s="683"/>
      <c r="DQ29" s="683"/>
      <c r="DR29" s="683"/>
      <c r="DS29" s="683"/>
      <c r="DT29" s="683"/>
      <c r="DU29" s="683"/>
      <c r="DV29" s="684"/>
      <c r="DW29" s="652">
        <v>22.6</v>
      </c>
      <c r="DX29" s="681"/>
      <c r="DY29" s="681"/>
      <c r="DZ29" s="681"/>
      <c r="EA29" s="681"/>
      <c r="EB29" s="681"/>
      <c r="EC29" s="682"/>
    </row>
    <row r="30" spans="2:133" ht="11.25" customHeight="1" x14ac:dyDescent="0.15">
      <c r="B30" s="644" t="s">
        <v>311</v>
      </c>
      <c r="C30" s="645"/>
      <c r="D30" s="645"/>
      <c r="E30" s="645"/>
      <c r="F30" s="645"/>
      <c r="G30" s="645"/>
      <c r="H30" s="645"/>
      <c r="I30" s="645"/>
      <c r="J30" s="645"/>
      <c r="K30" s="645"/>
      <c r="L30" s="645"/>
      <c r="M30" s="645"/>
      <c r="N30" s="645"/>
      <c r="O30" s="645"/>
      <c r="P30" s="645"/>
      <c r="Q30" s="646"/>
      <c r="R30" s="647">
        <v>380537</v>
      </c>
      <c r="S30" s="648"/>
      <c r="T30" s="648"/>
      <c r="U30" s="648"/>
      <c r="V30" s="648"/>
      <c r="W30" s="648"/>
      <c r="X30" s="648"/>
      <c r="Y30" s="649"/>
      <c r="Z30" s="650">
        <v>0.7</v>
      </c>
      <c r="AA30" s="650"/>
      <c r="AB30" s="650"/>
      <c r="AC30" s="650"/>
      <c r="AD30" s="651" t="s">
        <v>189</v>
      </c>
      <c r="AE30" s="651"/>
      <c r="AF30" s="651"/>
      <c r="AG30" s="651"/>
      <c r="AH30" s="651"/>
      <c r="AI30" s="651"/>
      <c r="AJ30" s="651"/>
      <c r="AK30" s="651"/>
      <c r="AL30" s="652" t="s">
        <v>251</v>
      </c>
      <c r="AM30" s="653"/>
      <c r="AN30" s="653"/>
      <c r="AO30" s="654"/>
      <c r="AP30" s="626" t="s">
        <v>227</v>
      </c>
      <c r="AQ30" s="627"/>
      <c r="AR30" s="627"/>
      <c r="AS30" s="627"/>
      <c r="AT30" s="627"/>
      <c r="AU30" s="627"/>
      <c r="AV30" s="627"/>
      <c r="AW30" s="627"/>
      <c r="AX30" s="627"/>
      <c r="AY30" s="627"/>
      <c r="AZ30" s="627"/>
      <c r="BA30" s="627"/>
      <c r="BB30" s="627"/>
      <c r="BC30" s="627"/>
      <c r="BD30" s="627"/>
      <c r="BE30" s="627"/>
      <c r="BF30" s="628"/>
      <c r="BG30" s="626" t="s">
        <v>312</v>
      </c>
      <c r="BH30" s="700"/>
      <c r="BI30" s="700"/>
      <c r="BJ30" s="700"/>
      <c r="BK30" s="700"/>
      <c r="BL30" s="700"/>
      <c r="BM30" s="700"/>
      <c r="BN30" s="700"/>
      <c r="BO30" s="700"/>
      <c r="BP30" s="700"/>
      <c r="BQ30" s="701"/>
      <c r="BR30" s="626" t="s">
        <v>313</v>
      </c>
      <c r="BS30" s="700"/>
      <c r="BT30" s="700"/>
      <c r="BU30" s="700"/>
      <c r="BV30" s="700"/>
      <c r="BW30" s="700"/>
      <c r="BX30" s="700"/>
      <c r="BY30" s="700"/>
      <c r="BZ30" s="700"/>
      <c r="CA30" s="700"/>
      <c r="CB30" s="701"/>
      <c r="CD30" s="689"/>
      <c r="CE30" s="690"/>
      <c r="CF30" s="662" t="s">
        <v>314</v>
      </c>
      <c r="CG30" s="663"/>
      <c r="CH30" s="663"/>
      <c r="CI30" s="663"/>
      <c r="CJ30" s="663"/>
      <c r="CK30" s="663"/>
      <c r="CL30" s="663"/>
      <c r="CM30" s="663"/>
      <c r="CN30" s="663"/>
      <c r="CO30" s="663"/>
      <c r="CP30" s="663"/>
      <c r="CQ30" s="664"/>
      <c r="CR30" s="647">
        <v>5670939</v>
      </c>
      <c r="CS30" s="648"/>
      <c r="CT30" s="648"/>
      <c r="CU30" s="648"/>
      <c r="CV30" s="648"/>
      <c r="CW30" s="648"/>
      <c r="CX30" s="648"/>
      <c r="CY30" s="649"/>
      <c r="CZ30" s="652">
        <v>11.1</v>
      </c>
      <c r="DA30" s="681"/>
      <c r="DB30" s="681"/>
      <c r="DC30" s="685"/>
      <c r="DD30" s="656">
        <v>5491358</v>
      </c>
      <c r="DE30" s="648"/>
      <c r="DF30" s="648"/>
      <c r="DG30" s="648"/>
      <c r="DH30" s="648"/>
      <c r="DI30" s="648"/>
      <c r="DJ30" s="648"/>
      <c r="DK30" s="649"/>
      <c r="DL30" s="656">
        <v>5491358</v>
      </c>
      <c r="DM30" s="648"/>
      <c r="DN30" s="648"/>
      <c r="DO30" s="648"/>
      <c r="DP30" s="648"/>
      <c r="DQ30" s="648"/>
      <c r="DR30" s="648"/>
      <c r="DS30" s="648"/>
      <c r="DT30" s="648"/>
      <c r="DU30" s="648"/>
      <c r="DV30" s="649"/>
      <c r="DW30" s="652">
        <v>21.7</v>
      </c>
      <c r="DX30" s="681"/>
      <c r="DY30" s="681"/>
      <c r="DZ30" s="681"/>
      <c r="EA30" s="681"/>
      <c r="EB30" s="681"/>
      <c r="EC30" s="682"/>
    </row>
    <row r="31" spans="2:133" ht="11.25" customHeight="1" x14ac:dyDescent="0.15">
      <c r="B31" s="644" t="s">
        <v>315</v>
      </c>
      <c r="C31" s="645"/>
      <c r="D31" s="645"/>
      <c r="E31" s="645"/>
      <c r="F31" s="645"/>
      <c r="G31" s="645"/>
      <c r="H31" s="645"/>
      <c r="I31" s="645"/>
      <c r="J31" s="645"/>
      <c r="K31" s="645"/>
      <c r="L31" s="645"/>
      <c r="M31" s="645"/>
      <c r="N31" s="645"/>
      <c r="O31" s="645"/>
      <c r="P31" s="645"/>
      <c r="Q31" s="646"/>
      <c r="R31" s="647">
        <v>14246565</v>
      </c>
      <c r="S31" s="648"/>
      <c r="T31" s="648"/>
      <c r="U31" s="648"/>
      <c r="V31" s="648"/>
      <c r="W31" s="648"/>
      <c r="X31" s="648"/>
      <c r="Y31" s="649"/>
      <c r="Z31" s="650">
        <v>27.2</v>
      </c>
      <c r="AA31" s="650"/>
      <c r="AB31" s="650"/>
      <c r="AC31" s="650"/>
      <c r="AD31" s="651" t="s">
        <v>251</v>
      </c>
      <c r="AE31" s="651"/>
      <c r="AF31" s="651"/>
      <c r="AG31" s="651"/>
      <c r="AH31" s="651"/>
      <c r="AI31" s="651"/>
      <c r="AJ31" s="651"/>
      <c r="AK31" s="651"/>
      <c r="AL31" s="652" t="s">
        <v>251</v>
      </c>
      <c r="AM31" s="653"/>
      <c r="AN31" s="653"/>
      <c r="AO31" s="654"/>
      <c r="AP31" s="704" t="s">
        <v>316</v>
      </c>
      <c r="AQ31" s="705"/>
      <c r="AR31" s="705"/>
      <c r="AS31" s="705"/>
      <c r="AT31" s="710" t="s">
        <v>317</v>
      </c>
      <c r="AU31" s="231"/>
      <c r="AV31" s="231"/>
      <c r="AW31" s="231"/>
      <c r="AX31" s="633" t="s">
        <v>192</v>
      </c>
      <c r="AY31" s="634"/>
      <c r="AZ31" s="634"/>
      <c r="BA31" s="634"/>
      <c r="BB31" s="634"/>
      <c r="BC31" s="634"/>
      <c r="BD31" s="634"/>
      <c r="BE31" s="634"/>
      <c r="BF31" s="635"/>
      <c r="BG31" s="715">
        <v>96.5</v>
      </c>
      <c r="BH31" s="702"/>
      <c r="BI31" s="702"/>
      <c r="BJ31" s="702"/>
      <c r="BK31" s="702"/>
      <c r="BL31" s="702"/>
      <c r="BM31" s="642">
        <v>91.7</v>
      </c>
      <c r="BN31" s="702"/>
      <c r="BO31" s="702"/>
      <c r="BP31" s="702"/>
      <c r="BQ31" s="703"/>
      <c r="BR31" s="715">
        <v>97.7</v>
      </c>
      <c r="BS31" s="702"/>
      <c r="BT31" s="702"/>
      <c r="BU31" s="702"/>
      <c r="BV31" s="702"/>
      <c r="BW31" s="702"/>
      <c r="BX31" s="642">
        <v>93.2</v>
      </c>
      <c r="BY31" s="702"/>
      <c r="BZ31" s="702"/>
      <c r="CA31" s="702"/>
      <c r="CB31" s="703"/>
      <c r="CD31" s="689"/>
      <c r="CE31" s="690"/>
      <c r="CF31" s="662" t="s">
        <v>318</v>
      </c>
      <c r="CG31" s="663"/>
      <c r="CH31" s="663"/>
      <c r="CI31" s="663"/>
      <c r="CJ31" s="663"/>
      <c r="CK31" s="663"/>
      <c r="CL31" s="663"/>
      <c r="CM31" s="663"/>
      <c r="CN31" s="663"/>
      <c r="CO31" s="663"/>
      <c r="CP31" s="663"/>
      <c r="CQ31" s="664"/>
      <c r="CR31" s="647">
        <v>240908</v>
      </c>
      <c r="CS31" s="683"/>
      <c r="CT31" s="683"/>
      <c r="CU31" s="683"/>
      <c r="CV31" s="683"/>
      <c r="CW31" s="683"/>
      <c r="CX31" s="683"/>
      <c r="CY31" s="684"/>
      <c r="CZ31" s="652">
        <v>0.5</v>
      </c>
      <c r="DA31" s="681"/>
      <c r="DB31" s="681"/>
      <c r="DC31" s="685"/>
      <c r="DD31" s="656">
        <v>233342</v>
      </c>
      <c r="DE31" s="683"/>
      <c r="DF31" s="683"/>
      <c r="DG31" s="683"/>
      <c r="DH31" s="683"/>
      <c r="DI31" s="683"/>
      <c r="DJ31" s="683"/>
      <c r="DK31" s="684"/>
      <c r="DL31" s="656">
        <v>233342</v>
      </c>
      <c r="DM31" s="683"/>
      <c r="DN31" s="683"/>
      <c r="DO31" s="683"/>
      <c r="DP31" s="683"/>
      <c r="DQ31" s="683"/>
      <c r="DR31" s="683"/>
      <c r="DS31" s="683"/>
      <c r="DT31" s="683"/>
      <c r="DU31" s="683"/>
      <c r="DV31" s="684"/>
      <c r="DW31" s="652">
        <v>0.9</v>
      </c>
      <c r="DX31" s="681"/>
      <c r="DY31" s="681"/>
      <c r="DZ31" s="681"/>
      <c r="EA31" s="681"/>
      <c r="EB31" s="681"/>
      <c r="EC31" s="682"/>
    </row>
    <row r="32" spans="2:133" ht="11.25" customHeight="1" x14ac:dyDescent="0.15">
      <c r="B32" s="693" t="s">
        <v>319</v>
      </c>
      <c r="C32" s="694"/>
      <c r="D32" s="694"/>
      <c r="E32" s="694"/>
      <c r="F32" s="694"/>
      <c r="G32" s="694"/>
      <c r="H32" s="694"/>
      <c r="I32" s="694"/>
      <c r="J32" s="694"/>
      <c r="K32" s="694"/>
      <c r="L32" s="694"/>
      <c r="M32" s="694"/>
      <c r="N32" s="694"/>
      <c r="O32" s="694"/>
      <c r="P32" s="694"/>
      <c r="Q32" s="695"/>
      <c r="R32" s="647" t="s">
        <v>189</v>
      </c>
      <c r="S32" s="648"/>
      <c r="T32" s="648"/>
      <c r="U32" s="648"/>
      <c r="V32" s="648"/>
      <c r="W32" s="648"/>
      <c r="X32" s="648"/>
      <c r="Y32" s="649"/>
      <c r="Z32" s="650" t="s">
        <v>189</v>
      </c>
      <c r="AA32" s="650"/>
      <c r="AB32" s="650"/>
      <c r="AC32" s="650"/>
      <c r="AD32" s="651" t="s">
        <v>251</v>
      </c>
      <c r="AE32" s="651"/>
      <c r="AF32" s="651"/>
      <c r="AG32" s="651"/>
      <c r="AH32" s="651"/>
      <c r="AI32" s="651"/>
      <c r="AJ32" s="651"/>
      <c r="AK32" s="651"/>
      <c r="AL32" s="652" t="s">
        <v>189</v>
      </c>
      <c r="AM32" s="653"/>
      <c r="AN32" s="653"/>
      <c r="AO32" s="654"/>
      <c r="AP32" s="706"/>
      <c r="AQ32" s="707"/>
      <c r="AR32" s="707"/>
      <c r="AS32" s="707"/>
      <c r="AT32" s="711"/>
      <c r="AU32" s="230" t="s">
        <v>320</v>
      </c>
      <c r="AV32" s="230"/>
      <c r="AW32" s="230"/>
      <c r="AX32" s="644" t="s">
        <v>321</v>
      </c>
      <c r="AY32" s="645"/>
      <c r="AZ32" s="645"/>
      <c r="BA32" s="645"/>
      <c r="BB32" s="645"/>
      <c r="BC32" s="645"/>
      <c r="BD32" s="645"/>
      <c r="BE32" s="645"/>
      <c r="BF32" s="646"/>
      <c r="BG32" s="716">
        <v>98.5</v>
      </c>
      <c r="BH32" s="683"/>
      <c r="BI32" s="683"/>
      <c r="BJ32" s="683"/>
      <c r="BK32" s="683"/>
      <c r="BL32" s="683"/>
      <c r="BM32" s="653">
        <v>96.4</v>
      </c>
      <c r="BN32" s="713"/>
      <c r="BO32" s="713"/>
      <c r="BP32" s="713"/>
      <c r="BQ32" s="714"/>
      <c r="BR32" s="716">
        <v>98.6</v>
      </c>
      <c r="BS32" s="683"/>
      <c r="BT32" s="683"/>
      <c r="BU32" s="683"/>
      <c r="BV32" s="683"/>
      <c r="BW32" s="683"/>
      <c r="BX32" s="653">
        <v>96.7</v>
      </c>
      <c r="BY32" s="713"/>
      <c r="BZ32" s="713"/>
      <c r="CA32" s="713"/>
      <c r="CB32" s="714"/>
      <c r="CD32" s="691"/>
      <c r="CE32" s="692"/>
      <c r="CF32" s="662" t="s">
        <v>322</v>
      </c>
      <c r="CG32" s="663"/>
      <c r="CH32" s="663"/>
      <c r="CI32" s="663"/>
      <c r="CJ32" s="663"/>
      <c r="CK32" s="663"/>
      <c r="CL32" s="663"/>
      <c r="CM32" s="663"/>
      <c r="CN32" s="663"/>
      <c r="CO32" s="663"/>
      <c r="CP32" s="663"/>
      <c r="CQ32" s="664"/>
      <c r="CR32" s="647">
        <v>83</v>
      </c>
      <c r="CS32" s="648"/>
      <c r="CT32" s="648"/>
      <c r="CU32" s="648"/>
      <c r="CV32" s="648"/>
      <c r="CW32" s="648"/>
      <c r="CX32" s="648"/>
      <c r="CY32" s="649"/>
      <c r="CZ32" s="652">
        <v>0</v>
      </c>
      <c r="DA32" s="681"/>
      <c r="DB32" s="681"/>
      <c r="DC32" s="685"/>
      <c r="DD32" s="656">
        <v>83</v>
      </c>
      <c r="DE32" s="648"/>
      <c r="DF32" s="648"/>
      <c r="DG32" s="648"/>
      <c r="DH32" s="648"/>
      <c r="DI32" s="648"/>
      <c r="DJ32" s="648"/>
      <c r="DK32" s="649"/>
      <c r="DL32" s="656">
        <v>83</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323</v>
      </c>
      <c r="C33" s="645"/>
      <c r="D33" s="645"/>
      <c r="E33" s="645"/>
      <c r="F33" s="645"/>
      <c r="G33" s="645"/>
      <c r="H33" s="645"/>
      <c r="I33" s="645"/>
      <c r="J33" s="645"/>
      <c r="K33" s="645"/>
      <c r="L33" s="645"/>
      <c r="M33" s="645"/>
      <c r="N33" s="645"/>
      <c r="O33" s="645"/>
      <c r="P33" s="645"/>
      <c r="Q33" s="646"/>
      <c r="R33" s="647">
        <v>3232663</v>
      </c>
      <c r="S33" s="648"/>
      <c r="T33" s="648"/>
      <c r="U33" s="648"/>
      <c r="V33" s="648"/>
      <c r="W33" s="648"/>
      <c r="X33" s="648"/>
      <c r="Y33" s="649"/>
      <c r="Z33" s="650">
        <v>6.2</v>
      </c>
      <c r="AA33" s="650"/>
      <c r="AB33" s="650"/>
      <c r="AC33" s="650"/>
      <c r="AD33" s="651" t="s">
        <v>140</v>
      </c>
      <c r="AE33" s="651"/>
      <c r="AF33" s="651"/>
      <c r="AG33" s="651"/>
      <c r="AH33" s="651"/>
      <c r="AI33" s="651"/>
      <c r="AJ33" s="651"/>
      <c r="AK33" s="651"/>
      <c r="AL33" s="652" t="s">
        <v>189</v>
      </c>
      <c r="AM33" s="653"/>
      <c r="AN33" s="653"/>
      <c r="AO33" s="654"/>
      <c r="AP33" s="708"/>
      <c r="AQ33" s="709"/>
      <c r="AR33" s="709"/>
      <c r="AS33" s="709"/>
      <c r="AT33" s="712"/>
      <c r="AU33" s="232"/>
      <c r="AV33" s="232"/>
      <c r="AW33" s="232"/>
      <c r="AX33" s="697" t="s">
        <v>324</v>
      </c>
      <c r="AY33" s="698"/>
      <c r="AZ33" s="698"/>
      <c r="BA33" s="698"/>
      <c r="BB33" s="698"/>
      <c r="BC33" s="698"/>
      <c r="BD33" s="698"/>
      <c r="BE33" s="698"/>
      <c r="BF33" s="699"/>
      <c r="BG33" s="717">
        <v>94.7</v>
      </c>
      <c r="BH33" s="718"/>
      <c r="BI33" s="718"/>
      <c r="BJ33" s="718"/>
      <c r="BK33" s="718"/>
      <c r="BL33" s="718"/>
      <c r="BM33" s="719">
        <v>88.2</v>
      </c>
      <c r="BN33" s="718"/>
      <c r="BO33" s="718"/>
      <c r="BP33" s="718"/>
      <c r="BQ33" s="720"/>
      <c r="BR33" s="717">
        <v>96.7</v>
      </c>
      <c r="BS33" s="718"/>
      <c r="BT33" s="718"/>
      <c r="BU33" s="718"/>
      <c r="BV33" s="718"/>
      <c r="BW33" s="718"/>
      <c r="BX33" s="719">
        <v>90.4</v>
      </c>
      <c r="BY33" s="718"/>
      <c r="BZ33" s="718"/>
      <c r="CA33" s="718"/>
      <c r="CB33" s="720"/>
      <c r="CD33" s="662" t="s">
        <v>325</v>
      </c>
      <c r="CE33" s="663"/>
      <c r="CF33" s="663"/>
      <c r="CG33" s="663"/>
      <c r="CH33" s="663"/>
      <c r="CI33" s="663"/>
      <c r="CJ33" s="663"/>
      <c r="CK33" s="663"/>
      <c r="CL33" s="663"/>
      <c r="CM33" s="663"/>
      <c r="CN33" s="663"/>
      <c r="CO33" s="663"/>
      <c r="CP33" s="663"/>
      <c r="CQ33" s="664"/>
      <c r="CR33" s="647">
        <v>23884907</v>
      </c>
      <c r="CS33" s="683"/>
      <c r="CT33" s="683"/>
      <c r="CU33" s="683"/>
      <c r="CV33" s="683"/>
      <c r="CW33" s="683"/>
      <c r="CX33" s="683"/>
      <c r="CY33" s="684"/>
      <c r="CZ33" s="652">
        <v>46.6</v>
      </c>
      <c r="DA33" s="681"/>
      <c r="DB33" s="681"/>
      <c r="DC33" s="685"/>
      <c r="DD33" s="656">
        <v>11649895</v>
      </c>
      <c r="DE33" s="683"/>
      <c r="DF33" s="683"/>
      <c r="DG33" s="683"/>
      <c r="DH33" s="683"/>
      <c r="DI33" s="683"/>
      <c r="DJ33" s="683"/>
      <c r="DK33" s="684"/>
      <c r="DL33" s="656">
        <v>8930943</v>
      </c>
      <c r="DM33" s="683"/>
      <c r="DN33" s="683"/>
      <c r="DO33" s="683"/>
      <c r="DP33" s="683"/>
      <c r="DQ33" s="683"/>
      <c r="DR33" s="683"/>
      <c r="DS33" s="683"/>
      <c r="DT33" s="683"/>
      <c r="DU33" s="683"/>
      <c r="DV33" s="684"/>
      <c r="DW33" s="652">
        <v>35.299999999999997</v>
      </c>
      <c r="DX33" s="681"/>
      <c r="DY33" s="681"/>
      <c r="DZ33" s="681"/>
      <c r="EA33" s="681"/>
      <c r="EB33" s="681"/>
      <c r="EC33" s="682"/>
    </row>
    <row r="34" spans="2:133" ht="11.25" customHeight="1" x14ac:dyDescent="0.15">
      <c r="B34" s="644" t="s">
        <v>326</v>
      </c>
      <c r="C34" s="645"/>
      <c r="D34" s="645"/>
      <c r="E34" s="645"/>
      <c r="F34" s="645"/>
      <c r="G34" s="645"/>
      <c r="H34" s="645"/>
      <c r="I34" s="645"/>
      <c r="J34" s="645"/>
      <c r="K34" s="645"/>
      <c r="L34" s="645"/>
      <c r="M34" s="645"/>
      <c r="N34" s="645"/>
      <c r="O34" s="645"/>
      <c r="P34" s="645"/>
      <c r="Q34" s="646"/>
      <c r="R34" s="647">
        <v>174248</v>
      </c>
      <c r="S34" s="648"/>
      <c r="T34" s="648"/>
      <c r="U34" s="648"/>
      <c r="V34" s="648"/>
      <c r="W34" s="648"/>
      <c r="X34" s="648"/>
      <c r="Y34" s="649"/>
      <c r="Z34" s="650">
        <v>0.3</v>
      </c>
      <c r="AA34" s="650"/>
      <c r="AB34" s="650"/>
      <c r="AC34" s="650"/>
      <c r="AD34" s="651">
        <v>41391</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327</v>
      </c>
      <c r="CE34" s="663"/>
      <c r="CF34" s="663"/>
      <c r="CG34" s="663"/>
      <c r="CH34" s="663"/>
      <c r="CI34" s="663"/>
      <c r="CJ34" s="663"/>
      <c r="CK34" s="663"/>
      <c r="CL34" s="663"/>
      <c r="CM34" s="663"/>
      <c r="CN34" s="663"/>
      <c r="CO34" s="663"/>
      <c r="CP34" s="663"/>
      <c r="CQ34" s="664"/>
      <c r="CR34" s="647">
        <v>6567525</v>
      </c>
      <c r="CS34" s="648"/>
      <c r="CT34" s="648"/>
      <c r="CU34" s="648"/>
      <c r="CV34" s="648"/>
      <c r="CW34" s="648"/>
      <c r="CX34" s="648"/>
      <c r="CY34" s="649"/>
      <c r="CZ34" s="652">
        <v>12.8</v>
      </c>
      <c r="DA34" s="681"/>
      <c r="DB34" s="681"/>
      <c r="DC34" s="685"/>
      <c r="DD34" s="656">
        <v>5248520</v>
      </c>
      <c r="DE34" s="648"/>
      <c r="DF34" s="648"/>
      <c r="DG34" s="648"/>
      <c r="DH34" s="648"/>
      <c r="DI34" s="648"/>
      <c r="DJ34" s="648"/>
      <c r="DK34" s="649"/>
      <c r="DL34" s="656">
        <v>4527788</v>
      </c>
      <c r="DM34" s="648"/>
      <c r="DN34" s="648"/>
      <c r="DO34" s="648"/>
      <c r="DP34" s="648"/>
      <c r="DQ34" s="648"/>
      <c r="DR34" s="648"/>
      <c r="DS34" s="648"/>
      <c r="DT34" s="648"/>
      <c r="DU34" s="648"/>
      <c r="DV34" s="649"/>
      <c r="DW34" s="652">
        <v>17.899999999999999</v>
      </c>
      <c r="DX34" s="681"/>
      <c r="DY34" s="681"/>
      <c r="DZ34" s="681"/>
      <c r="EA34" s="681"/>
      <c r="EB34" s="681"/>
      <c r="EC34" s="682"/>
    </row>
    <row r="35" spans="2:133" ht="11.25" customHeight="1" x14ac:dyDescent="0.15">
      <c r="B35" s="644" t="s">
        <v>328</v>
      </c>
      <c r="C35" s="645"/>
      <c r="D35" s="645"/>
      <c r="E35" s="645"/>
      <c r="F35" s="645"/>
      <c r="G35" s="645"/>
      <c r="H35" s="645"/>
      <c r="I35" s="645"/>
      <c r="J35" s="645"/>
      <c r="K35" s="645"/>
      <c r="L35" s="645"/>
      <c r="M35" s="645"/>
      <c r="N35" s="645"/>
      <c r="O35" s="645"/>
      <c r="P35" s="645"/>
      <c r="Q35" s="646"/>
      <c r="R35" s="647">
        <v>339538</v>
      </c>
      <c r="S35" s="648"/>
      <c r="T35" s="648"/>
      <c r="U35" s="648"/>
      <c r="V35" s="648"/>
      <c r="W35" s="648"/>
      <c r="X35" s="648"/>
      <c r="Y35" s="649"/>
      <c r="Z35" s="650">
        <v>0.6</v>
      </c>
      <c r="AA35" s="650"/>
      <c r="AB35" s="650"/>
      <c r="AC35" s="650"/>
      <c r="AD35" s="651" t="s">
        <v>251</v>
      </c>
      <c r="AE35" s="651"/>
      <c r="AF35" s="651"/>
      <c r="AG35" s="651"/>
      <c r="AH35" s="651"/>
      <c r="AI35" s="651"/>
      <c r="AJ35" s="651"/>
      <c r="AK35" s="651"/>
      <c r="AL35" s="652" t="s">
        <v>189</v>
      </c>
      <c r="AM35" s="653"/>
      <c r="AN35" s="653"/>
      <c r="AO35" s="654"/>
      <c r="AP35" s="235"/>
      <c r="AQ35" s="626" t="s">
        <v>329</v>
      </c>
      <c r="AR35" s="627"/>
      <c r="AS35" s="627"/>
      <c r="AT35" s="627"/>
      <c r="AU35" s="627"/>
      <c r="AV35" s="627"/>
      <c r="AW35" s="627"/>
      <c r="AX35" s="627"/>
      <c r="AY35" s="627"/>
      <c r="AZ35" s="627"/>
      <c r="BA35" s="627"/>
      <c r="BB35" s="627"/>
      <c r="BC35" s="627"/>
      <c r="BD35" s="627"/>
      <c r="BE35" s="627"/>
      <c r="BF35" s="628"/>
      <c r="BG35" s="626" t="s">
        <v>330</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331</v>
      </c>
      <c r="CE35" s="663"/>
      <c r="CF35" s="663"/>
      <c r="CG35" s="663"/>
      <c r="CH35" s="663"/>
      <c r="CI35" s="663"/>
      <c r="CJ35" s="663"/>
      <c r="CK35" s="663"/>
      <c r="CL35" s="663"/>
      <c r="CM35" s="663"/>
      <c r="CN35" s="663"/>
      <c r="CO35" s="663"/>
      <c r="CP35" s="663"/>
      <c r="CQ35" s="664"/>
      <c r="CR35" s="647">
        <v>597871</v>
      </c>
      <c r="CS35" s="683"/>
      <c r="CT35" s="683"/>
      <c r="CU35" s="683"/>
      <c r="CV35" s="683"/>
      <c r="CW35" s="683"/>
      <c r="CX35" s="683"/>
      <c r="CY35" s="684"/>
      <c r="CZ35" s="652">
        <v>1.2</v>
      </c>
      <c r="DA35" s="681"/>
      <c r="DB35" s="681"/>
      <c r="DC35" s="685"/>
      <c r="DD35" s="656">
        <v>487590</v>
      </c>
      <c r="DE35" s="683"/>
      <c r="DF35" s="683"/>
      <c r="DG35" s="683"/>
      <c r="DH35" s="683"/>
      <c r="DI35" s="683"/>
      <c r="DJ35" s="683"/>
      <c r="DK35" s="684"/>
      <c r="DL35" s="656">
        <v>487590</v>
      </c>
      <c r="DM35" s="683"/>
      <c r="DN35" s="683"/>
      <c r="DO35" s="683"/>
      <c r="DP35" s="683"/>
      <c r="DQ35" s="683"/>
      <c r="DR35" s="683"/>
      <c r="DS35" s="683"/>
      <c r="DT35" s="683"/>
      <c r="DU35" s="683"/>
      <c r="DV35" s="684"/>
      <c r="DW35" s="652">
        <v>1.9</v>
      </c>
      <c r="DX35" s="681"/>
      <c r="DY35" s="681"/>
      <c r="DZ35" s="681"/>
      <c r="EA35" s="681"/>
      <c r="EB35" s="681"/>
      <c r="EC35" s="682"/>
    </row>
    <row r="36" spans="2:133" ht="11.25" customHeight="1" x14ac:dyDescent="0.15">
      <c r="B36" s="644" t="s">
        <v>332</v>
      </c>
      <c r="C36" s="645"/>
      <c r="D36" s="645"/>
      <c r="E36" s="645"/>
      <c r="F36" s="645"/>
      <c r="G36" s="645"/>
      <c r="H36" s="645"/>
      <c r="I36" s="645"/>
      <c r="J36" s="645"/>
      <c r="K36" s="645"/>
      <c r="L36" s="645"/>
      <c r="M36" s="645"/>
      <c r="N36" s="645"/>
      <c r="O36" s="645"/>
      <c r="P36" s="645"/>
      <c r="Q36" s="646"/>
      <c r="R36" s="647">
        <v>1451522</v>
      </c>
      <c r="S36" s="648"/>
      <c r="T36" s="648"/>
      <c r="U36" s="648"/>
      <c r="V36" s="648"/>
      <c r="W36" s="648"/>
      <c r="X36" s="648"/>
      <c r="Y36" s="649"/>
      <c r="Z36" s="650">
        <v>2.8</v>
      </c>
      <c r="AA36" s="650"/>
      <c r="AB36" s="650"/>
      <c r="AC36" s="650"/>
      <c r="AD36" s="651" t="s">
        <v>189</v>
      </c>
      <c r="AE36" s="651"/>
      <c r="AF36" s="651"/>
      <c r="AG36" s="651"/>
      <c r="AH36" s="651"/>
      <c r="AI36" s="651"/>
      <c r="AJ36" s="651"/>
      <c r="AK36" s="651"/>
      <c r="AL36" s="652" t="s">
        <v>251</v>
      </c>
      <c r="AM36" s="653"/>
      <c r="AN36" s="653"/>
      <c r="AO36" s="654"/>
      <c r="AP36" s="235"/>
      <c r="AQ36" s="721" t="s">
        <v>333</v>
      </c>
      <c r="AR36" s="722"/>
      <c r="AS36" s="722"/>
      <c r="AT36" s="722"/>
      <c r="AU36" s="722"/>
      <c r="AV36" s="722"/>
      <c r="AW36" s="722"/>
      <c r="AX36" s="722"/>
      <c r="AY36" s="723"/>
      <c r="AZ36" s="636">
        <v>4428183</v>
      </c>
      <c r="BA36" s="637"/>
      <c r="BB36" s="637"/>
      <c r="BC36" s="637"/>
      <c r="BD36" s="637"/>
      <c r="BE36" s="637"/>
      <c r="BF36" s="724"/>
      <c r="BG36" s="658" t="s">
        <v>334</v>
      </c>
      <c r="BH36" s="659"/>
      <c r="BI36" s="659"/>
      <c r="BJ36" s="659"/>
      <c r="BK36" s="659"/>
      <c r="BL36" s="659"/>
      <c r="BM36" s="659"/>
      <c r="BN36" s="659"/>
      <c r="BO36" s="659"/>
      <c r="BP36" s="659"/>
      <c r="BQ36" s="659"/>
      <c r="BR36" s="659"/>
      <c r="BS36" s="659"/>
      <c r="BT36" s="659"/>
      <c r="BU36" s="660"/>
      <c r="BV36" s="636">
        <v>125412</v>
      </c>
      <c r="BW36" s="637"/>
      <c r="BX36" s="637"/>
      <c r="BY36" s="637"/>
      <c r="BZ36" s="637"/>
      <c r="CA36" s="637"/>
      <c r="CB36" s="724"/>
      <c r="CD36" s="662" t="s">
        <v>335</v>
      </c>
      <c r="CE36" s="663"/>
      <c r="CF36" s="663"/>
      <c r="CG36" s="663"/>
      <c r="CH36" s="663"/>
      <c r="CI36" s="663"/>
      <c r="CJ36" s="663"/>
      <c r="CK36" s="663"/>
      <c r="CL36" s="663"/>
      <c r="CM36" s="663"/>
      <c r="CN36" s="663"/>
      <c r="CO36" s="663"/>
      <c r="CP36" s="663"/>
      <c r="CQ36" s="664"/>
      <c r="CR36" s="647">
        <v>11712546</v>
      </c>
      <c r="CS36" s="648"/>
      <c r="CT36" s="648"/>
      <c r="CU36" s="648"/>
      <c r="CV36" s="648"/>
      <c r="CW36" s="648"/>
      <c r="CX36" s="648"/>
      <c r="CY36" s="649"/>
      <c r="CZ36" s="652">
        <v>22.9</v>
      </c>
      <c r="DA36" s="681"/>
      <c r="DB36" s="681"/>
      <c r="DC36" s="685"/>
      <c r="DD36" s="656">
        <v>3003266</v>
      </c>
      <c r="DE36" s="648"/>
      <c r="DF36" s="648"/>
      <c r="DG36" s="648"/>
      <c r="DH36" s="648"/>
      <c r="DI36" s="648"/>
      <c r="DJ36" s="648"/>
      <c r="DK36" s="649"/>
      <c r="DL36" s="656">
        <v>1318031</v>
      </c>
      <c r="DM36" s="648"/>
      <c r="DN36" s="648"/>
      <c r="DO36" s="648"/>
      <c r="DP36" s="648"/>
      <c r="DQ36" s="648"/>
      <c r="DR36" s="648"/>
      <c r="DS36" s="648"/>
      <c r="DT36" s="648"/>
      <c r="DU36" s="648"/>
      <c r="DV36" s="649"/>
      <c r="DW36" s="652">
        <v>5.2</v>
      </c>
      <c r="DX36" s="681"/>
      <c r="DY36" s="681"/>
      <c r="DZ36" s="681"/>
      <c r="EA36" s="681"/>
      <c r="EB36" s="681"/>
      <c r="EC36" s="682"/>
    </row>
    <row r="37" spans="2:133" ht="11.25" customHeight="1" x14ac:dyDescent="0.15">
      <c r="B37" s="644" t="s">
        <v>336</v>
      </c>
      <c r="C37" s="645"/>
      <c r="D37" s="645"/>
      <c r="E37" s="645"/>
      <c r="F37" s="645"/>
      <c r="G37" s="645"/>
      <c r="H37" s="645"/>
      <c r="I37" s="645"/>
      <c r="J37" s="645"/>
      <c r="K37" s="645"/>
      <c r="L37" s="645"/>
      <c r="M37" s="645"/>
      <c r="N37" s="645"/>
      <c r="O37" s="645"/>
      <c r="P37" s="645"/>
      <c r="Q37" s="646"/>
      <c r="R37" s="647">
        <v>740357</v>
      </c>
      <c r="S37" s="648"/>
      <c r="T37" s="648"/>
      <c r="U37" s="648"/>
      <c r="V37" s="648"/>
      <c r="W37" s="648"/>
      <c r="X37" s="648"/>
      <c r="Y37" s="649"/>
      <c r="Z37" s="650">
        <v>1.4</v>
      </c>
      <c r="AA37" s="650"/>
      <c r="AB37" s="650"/>
      <c r="AC37" s="650"/>
      <c r="AD37" s="651" t="s">
        <v>189</v>
      </c>
      <c r="AE37" s="651"/>
      <c r="AF37" s="651"/>
      <c r="AG37" s="651"/>
      <c r="AH37" s="651"/>
      <c r="AI37" s="651"/>
      <c r="AJ37" s="651"/>
      <c r="AK37" s="651"/>
      <c r="AL37" s="652" t="s">
        <v>189</v>
      </c>
      <c r="AM37" s="653"/>
      <c r="AN37" s="653"/>
      <c r="AO37" s="654"/>
      <c r="AQ37" s="725" t="s">
        <v>337</v>
      </c>
      <c r="AR37" s="726"/>
      <c r="AS37" s="726"/>
      <c r="AT37" s="726"/>
      <c r="AU37" s="726"/>
      <c r="AV37" s="726"/>
      <c r="AW37" s="726"/>
      <c r="AX37" s="726"/>
      <c r="AY37" s="727"/>
      <c r="AZ37" s="647">
        <v>1080000</v>
      </c>
      <c r="BA37" s="648"/>
      <c r="BB37" s="648"/>
      <c r="BC37" s="648"/>
      <c r="BD37" s="683"/>
      <c r="BE37" s="683"/>
      <c r="BF37" s="714"/>
      <c r="BG37" s="662" t="s">
        <v>338</v>
      </c>
      <c r="BH37" s="663"/>
      <c r="BI37" s="663"/>
      <c r="BJ37" s="663"/>
      <c r="BK37" s="663"/>
      <c r="BL37" s="663"/>
      <c r="BM37" s="663"/>
      <c r="BN37" s="663"/>
      <c r="BO37" s="663"/>
      <c r="BP37" s="663"/>
      <c r="BQ37" s="663"/>
      <c r="BR37" s="663"/>
      <c r="BS37" s="663"/>
      <c r="BT37" s="663"/>
      <c r="BU37" s="664"/>
      <c r="BV37" s="647">
        <v>93661</v>
      </c>
      <c r="BW37" s="648"/>
      <c r="BX37" s="648"/>
      <c r="BY37" s="648"/>
      <c r="BZ37" s="648"/>
      <c r="CA37" s="648"/>
      <c r="CB37" s="657"/>
      <c r="CD37" s="662" t="s">
        <v>339</v>
      </c>
      <c r="CE37" s="663"/>
      <c r="CF37" s="663"/>
      <c r="CG37" s="663"/>
      <c r="CH37" s="663"/>
      <c r="CI37" s="663"/>
      <c r="CJ37" s="663"/>
      <c r="CK37" s="663"/>
      <c r="CL37" s="663"/>
      <c r="CM37" s="663"/>
      <c r="CN37" s="663"/>
      <c r="CO37" s="663"/>
      <c r="CP37" s="663"/>
      <c r="CQ37" s="664"/>
      <c r="CR37" s="647">
        <v>34330</v>
      </c>
      <c r="CS37" s="683"/>
      <c r="CT37" s="683"/>
      <c r="CU37" s="683"/>
      <c r="CV37" s="683"/>
      <c r="CW37" s="683"/>
      <c r="CX37" s="683"/>
      <c r="CY37" s="684"/>
      <c r="CZ37" s="652">
        <v>0.1</v>
      </c>
      <c r="DA37" s="681"/>
      <c r="DB37" s="681"/>
      <c r="DC37" s="685"/>
      <c r="DD37" s="656">
        <v>34330</v>
      </c>
      <c r="DE37" s="683"/>
      <c r="DF37" s="683"/>
      <c r="DG37" s="683"/>
      <c r="DH37" s="683"/>
      <c r="DI37" s="683"/>
      <c r="DJ37" s="683"/>
      <c r="DK37" s="684"/>
      <c r="DL37" s="656">
        <v>34330</v>
      </c>
      <c r="DM37" s="683"/>
      <c r="DN37" s="683"/>
      <c r="DO37" s="683"/>
      <c r="DP37" s="683"/>
      <c r="DQ37" s="683"/>
      <c r="DR37" s="683"/>
      <c r="DS37" s="683"/>
      <c r="DT37" s="683"/>
      <c r="DU37" s="683"/>
      <c r="DV37" s="684"/>
      <c r="DW37" s="652">
        <v>0.1</v>
      </c>
      <c r="DX37" s="681"/>
      <c r="DY37" s="681"/>
      <c r="DZ37" s="681"/>
      <c r="EA37" s="681"/>
      <c r="EB37" s="681"/>
      <c r="EC37" s="682"/>
    </row>
    <row r="38" spans="2:133" ht="11.25" customHeight="1" x14ac:dyDescent="0.15">
      <c r="B38" s="644" t="s">
        <v>340</v>
      </c>
      <c r="C38" s="645"/>
      <c r="D38" s="645"/>
      <c r="E38" s="645"/>
      <c r="F38" s="645"/>
      <c r="G38" s="645"/>
      <c r="H38" s="645"/>
      <c r="I38" s="645"/>
      <c r="J38" s="645"/>
      <c r="K38" s="645"/>
      <c r="L38" s="645"/>
      <c r="M38" s="645"/>
      <c r="N38" s="645"/>
      <c r="O38" s="645"/>
      <c r="P38" s="645"/>
      <c r="Q38" s="646"/>
      <c r="R38" s="647">
        <v>1724609</v>
      </c>
      <c r="S38" s="648"/>
      <c r="T38" s="648"/>
      <c r="U38" s="648"/>
      <c r="V38" s="648"/>
      <c r="W38" s="648"/>
      <c r="X38" s="648"/>
      <c r="Y38" s="649"/>
      <c r="Z38" s="650">
        <v>3.3</v>
      </c>
      <c r="AA38" s="650"/>
      <c r="AB38" s="650"/>
      <c r="AC38" s="650"/>
      <c r="AD38" s="651">
        <v>10957</v>
      </c>
      <c r="AE38" s="651"/>
      <c r="AF38" s="651"/>
      <c r="AG38" s="651"/>
      <c r="AH38" s="651"/>
      <c r="AI38" s="651"/>
      <c r="AJ38" s="651"/>
      <c r="AK38" s="651"/>
      <c r="AL38" s="652">
        <v>0</v>
      </c>
      <c r="AM38" s="653"/>
      <c r="AN38" s="653"/>
      <c r="AO38" s="654"/>
      <c r="AQ38" s="725" t="s">
        <v>341</v>
      </c>
      <c r="AR38" s="726"/>
      <c r="AS38" s="726"/>
      <c r="AT38" s="726"/>
      <c r="AU38" s="726"/>
      <c r="AV38" s="726"/>
      <c r="AW38" s="726"/>
      <c r="AX38" s="726"/>
      <c r="AY38" s="727"/>
      <c r="AZ38" s="647">
        <v>120386</v>
      </c>
      <c r="BA38" s="648"/>
      <c r="BB38" s="648"/>
      <c r="BC38" s="648"/>
      <c r="BD38" s="683"/>
      <c r="BE38" s="683"/>
      <c r="BF38" s="714"/>
      <c r="BG38" s="662" t="s">
        <v>342</v>
      </c>
      <c r="BH38" s="663"/>
      <c r="BI38" s="663"/>
      <c r="BJ38" s="663"/>
      <c r="BK38" s="663"/>
      <c r="BL38" s="663"/>
      <c r="BM38" s="663"/>
      <c r="BN38" s="663"/>
      <c r="BO38" s="663"/>
      <c r="BP38" s="663"/>
      <c r="BQ38" s="663"/>
      <c r="BR38" s="663"/>
      <c r="BS38" s="663"/>
      <c r="BT38" s="663"/>
      <c r="BU38" s="664"/>
      <c r="BV38" s="647">
        <v>12285</v>
      </c>
      <c r="BW38" s="648"/>
      <c r="BX38" s="648"/>
      <c r="BY38" s="648"/>
      <c r="BZ38" s="648"/>
      <c r="CA38" s="648"/>
      <c r="CB38" s="657"/>
      <c r="CD38" s="662" t="s">
        <v>343</v>
      </c>
      <c r="CE38" s="663"/>
      <c r="CF38" s="663"/>
      <c r="CG38" s="663"/>
      <c r="CH38" s="663"/>
      <c r="CI38" s="663"/>
      <c r="CJ38" s="663"/>
      <c r="CK38" s="663"/>
      <c r="CL38" s="663"/>
      <c r="CM38" s="663"/>
      <c r="CN38" s="663"/>
      <c r="CO38" s="663"/>
      <c r="CP38" s="663"/>
      <c r="CQ38" s="664"/>
      <c r="CR38" s="647">
        <v>3227797</v>
      </c>
      <c r="CS38" s="648"/>
      <c r="CT38" s="648"/>
      <c r="CU38" s="648"/>
      <c r="CV38" s="648"/>
      <c r="CW38" s="648"/>
      <c r="CX38" s="648"/>
      <c r="CY38" s="649"/>
      <c r="CZ38" s="652">
        <v>6.3</v>
      </c>
      <c r="DA38" s="681"/>
      <c r="DB38" s="681"/>
      <c r="DC38" s="685"/>
      <c r="DD38" s="656">
        <v>2626868</v>
      </c>
      <c r="DE38" s="648"/>
      <c r="DF38" s="648"/>
      <c r="DG38" s="648"/>
      <c r="DH38" s="648"/>
      <c r="DI38" s="648"/>
      <c r="DJ38" s="648"/>
      <c r="DK38" s="649"/>
      <c r="DL38" s="656">
        <v>2522670</v>
      </c>
      <c r="DM38" s="648"/>
      <c r="DN38" s="648"/>
      <c r="DO38" s="648"/>
      <c r="DP38" s="648"/>
      <c r="DQ38" s="648"/>
      <c r="DR38" s="648"/>
      <c r="DS38" s="648"/>
      <c r="DT38" s="648"/>
      <c r="DU38" s="648"/>
      <c r="DV38" s="649"/>
      <c r="DW38" s="652">
        <v>10</v>
      </c>
      <c r="DX38" s="681"/>
      <c r="DY38" s="681"/>
      <c r="DZ38" s="681"/>
      <c r="EA38" s="681"/>
      <c r="EB38" s="681"/>
      <c r="EC38" s="682"/>
    </row>
    <row r="39" spans="2:133" ht="11.25" customHeight="1" x14ac:dyDescent="0.15">
      <c r="B39" s="644" t="s">
        <v>344</v>
      </c>
      <c r="C39" s="645"/>
      <c r="D39" s="645"/>
      <c r="E39" s="645"/>
      <c r="F39" s="645"/>
      <c r="G39" s="645"/>
      <c r="H39" s="645"/>
      <c r="I39" s="645"/>
      <c r="J39" s="645"/>
      <c r="K39" s="645"/>
      <c r="L39" s="645"/>
      <c r="M39" s="645"/>
      <c r="N39" s="645"/>
      <c r="O39" s="645"/>
      <c r="P39" s="645"/>
      <c r="Q39" s="646"/>
      <c r="R39" s="647">
        <v>4124100</v>
      </c>
      <c r="S39" s="648"/>
      <c r="T39" s="648"/>
      <c r="U39" s="648"/>
      <c r="V39" s="648"/>
      <c r="W39" s="648"/>
      <c r="X39" s="648"/>
      <c r="Y39" s="649"/>
      <c r="Z39" s="650">
        <v>7.9</v>
      </c>
      <c r="AA39" s="650"/>
      <c r="AB39" s="650"/>
      <c r="AC39" s="650"/>
      <c r="AD39" s="651" t="s">
        <v>189</v>
      </c>
      <c r="AE39" s="651"/>
      <c r="AF39" s="651"/>
      <c r="AG39" s="651"/>
      <c r="AH39" s="651"/>
      <c r="AI39" s="651"/>
      <c r="AJ39" s="651"/>
      <c r="AK39" s="651"/>
      <c r="AL39" s="652" t="s">
        <v>189</v>
      </c>
      <c r="AM39" s="653"/>
      <c r="AN39" s="653"/>
      <c r="AO39" s="654"/>
      <c r="AQ39" s="725" t="s">
        <v>345</v>
      </c>
      <c r="AR39" s="726"/>
      <c r="AS39" s="726"/>
      <c r="AT39" s="726"/>
      <c r="AU39" s="726"/>
      <c r="AV39" s="726"/>
      <c r="AW39" s="726"/>
      <c r="AX39" s="726"/>
      <c r="AY39" s="727"/>
      <c r="AZ39" s="647">
        <v>17070</v>
      </c>
      <c r="BA39" s="648"/>
      <c r="BB39" s="648"/>
      <c r="BC39" s="648"/>
      <c r="BD39" s="683"/>
      <c r="BE39" s="683"/>
      <c r="BF39" s="714"/>
      <c r="BG39" s="662" t="s">
        <v>346</v>
      </c>
      <c r="BH39" s="663"/>
      <c r="BI39" s="663"/>
      <c r="BJ39" s="663"/>
      <c r="BK39" s="663"/>
      <c r="BL39" s="663"/>
      <c r="BM39" s="663"/>
      <c r="BN39" s="663"/>
      <c r="BO39" s="663"/>
      <c r="BP39" s="663"/>
      <c r="BQ39" s="663"/>
      <c r="BR39" s="663"/>
      <c r="BS39" s="663"/>
      <c r="BT39" s="663"/>
      <c r="BU39" s="664"/>
      <c r="BV39" s="647">
        <v>18864</v>
      </c>
      <c r="BW39" s="648"/>
      <c r="BX39" s="648"/>
      <c r="BY39" s="648"/>
      <c r="BZ39" s="648"/>
      <c r="CA39" s="648"/>
      <c r="CB39" s="657"/>
      <c r="CD39" s="662" t="s">
        <v>347</v>
      </c>
      <c r="CE39" s="663"/>
      <c r="CF39" s="663"/>
      <c r="CG39" s="663"/>
      <c r="CH39" s="663"/>
      <c r="CI39" s="663"/>
      <c r="CJ39" s="663"/>
      <c r="CK39" s="663"/>
      <c r="CL39" s="663"/>
      <c r="CM39" s="663"/>
      <c r="CN39" s="663"/>
      <c r="CO39" s="663"/>
      <c r="CP39" s="663"/>
      <c r="CQ39" s="664"/>
      <c r="CR39" s="647">
        <v>421441</v>
      </c>
      <c r="CS39" s="683"/>
      <c r="CT39" s="683"/>
      <c r="CU39" s="683"/>
      <c r="CV39" s="683"/>
      <c r="CW39" s="683"/>
      <c r="CX39" s="683"/>
      <c r="CY39" s="684"/>
      <c r="CZ39" s="652">
        <v>0.8</v>
      </c>
      <c r="DA39" s="681"/>
      <c r="DB39" s="681"/>
      <c r="DC39" s="685"/>
      <c r="DD39" s="656">
        <v>48670</v>
      </c>
      <c r="DE39" s="683"/>
      <c r="DF39" s="683"/>
      <c r="DG39" s="683"/>
      <c r="DH39" s="683"/>
      <c r="DI39" s="683"/>
      <c r="DJ39" s="683"/>
      <c r="DK39" s="684"/>
      <c r="DL39" s="656" t="s">
        <v>251</v>
      </c>
      <c r="DM39" s="683"/>
      <c r="DN39" s="683"/>
      <c r="DO39" s="683"/>
      <c r="DP39" s="683"/>
      <c r="DQ39" s="683"/>
      <c r="DR39" s="683"/>
      <c r="DS39" s="683"/>
      <c r="DT39" s="683"/>
      <c r="DU39" s="683"/>
      <c r="DV39" s="684"/>
      <c r="DW39" s="652" t="s">
        <v>251</v>
      </c>
      <c r="DX39" s="681"/>
      <c r="DY39" s="681"/>
      <c r="DZ39" s="681"/>
      <c r="EA39" s="681"/>
      <c r="EB39" s="681"/>
      <c r="EC39" s="682"/>
    </row>
    <row r="40" spans="2:133" ht="11.25" customHeight="1" x14ac:dyDescent="0.15">
      <c r="B40" s="644" t="s">
        <v>348</v>
      </c>
      <c r="C40" s="645"/>
      <c r="D40" s="645"/>
      <c r="E40" s="645"/>
      <c r="F40" s="645"/>
      <c r="G40" s="645"/>
      <c r="H40" s="645"/>
      <c r="I40" s="645"/>
      <c r="J40" s="645"/>
      <c r="K40" s="645"/>
      <c r="L40" s="645"/>
      <c r="M40" s="645"/>
      <c r="N40" s="645"/>
      <c r="O40" s="645"/>
      <c r="P40" s="645"/>
      <c r="Q40" s="646"/>
      <c r="R40" s="647">
        <v>23900</v>
      </c>
      <c r="S40" s="648"/>
      <c r="T40" s="648"/>
      <c r="U40" s="648"/>
      <c r="V40" s="648"/>
      <c r="W40" s="648"/>
      <c r="X40" s="648"/>
      <c r="Y40" s="649"/>
      <c r="Z40" s="650">
        <v>0</v>
      </c>
      <c r="AA40" s="650"/>
      <c r="AB40" s="650"/>
      <c r="AC40" s="650"/>
      <c r="AD40" s="651" t="s">
        <v>189</v>
      </c>
      <c r="AE40" s="651"/>
      <c r="AF40" s="651"/>
      <c r="AG40" s="651"/>
      <c r="AH40" s="651"/>
      <c r="AI40" s="651"/>
      <c r="AJ40" s="651"/>
      <c r="AK40" s="651"/>
      <c r="AL40" s="652" t="s">
        <v>251</v>
      </c>
      <c r="AM40" s="653"/>
      <c r="AN40" s="653"/>
      <c r="AO40" s="654"/>
      <c r="AQ40" s="725" t="s">
        <v>349</v>
      </c>
      <c r="AR40" s="726"/>
      <c r="AS40" s="726"/>
      <c r="AT40" s="726"/>
      <c r="AU40" s="726"/>
      <c r="AV40" s="726"/>
      <c r="AW40" s="726"/>
      <c r="AX40" s="726"/>
      <c r="AY40" s="727"/>
      <c r="AZ40" s="647">
        <v>499</v>
      </c>
      <c r="BA40" s="648"/>
      <c r="BB40" s="648"/>
      <c r="BC40" s="648"/>
      <c r="BD40" s="683"/>
      <c r="BE40" s="683"/>
      <c r="BF40" s="714"/>
      <c r="BG40" s="734" t="s">
        <v>350</v>
      </c>
      <c r="BH40" s="735"/>
      <c r="BI40" s="735"/>
      <c r="BJ40" s="735"/>
      <c r="BK40" s="735"/>
      <c r="BL40" s="236"/>
      <c r="BM40" s="663" t="s">
        <v>351</v>
      </c>
      <c r="BN40" s="663"/>
      <c r="BO40" s="663"/>
      <c r="BP40" s="663"/>
      <c r="BQ40" s="663"/>
      <c r="BR40" s="663"/>
      <c r="BS40" s="663"/>
      <c r="BT40" s="663"/>
      <c r="BU40" s="664"/>
      <c r="BV40" s="647">
        <v>94</v>
      </c>
      <c r="BW40" s="648"/>
      <c r="BX40" s="648"/>
      <c r="BY40" s="648"/>
      <c r="BZ40" s="648"/>
      <c r="CA40" s="648"/>
      <c r="CB40" s="657"/>
      <c r="CD40" s="662" t="s">
        <v>352</v>
      </c>
      <c r="CE40" s="663"/>
      <c r="CF40" s="663"/>
      <c r="CG40" s="663"/>
      <c r="CH40" s="663"/>
      <c r="CI40" s="663"/>
      <c r="CJ40" s="663"/>
      <c r="CK40" s="663"/>
      <c r="CL40" s="663"/>
      <c r="CM40" s="663"/>
      <c r="CN40" s="663"/>
      <c r="CO40" s="663"/>
      <c r="CP40" s="663"/>
      <c r="CQ40" s="664"/>
      <c r="CR40" s="647">
        <v>1357727</v>
      </c>
      <c r="CS40" s="648"/>
      <c r="CT40" s="648"/>
      <c r="CU40" s="648"/>
      <c r="CV40" s="648"/>
      <c r="CW40" s="648"/>
      <c r="CX40" s="648"/>
      <c r="CY40" s="649"/>
      <c r="CZ40" s="652">
        <v>2.6</v>
      </c>
      <c r="DA40" s="681"/>
      <c r="DB40" s="681"/>
      <c r="DC40" s="685"/>
      <c r="DD40" s="656">
        <v>234981</v>
      </c>
      <c r="DE40" s="648"/>
      <c r="DF40" s="648"/>
      <c r="DG40" s="648"/>
      <c r="DH40" s="648"/>
      <c r="DI40" s="648"/>
      <c r="DJ40" s="648"/>
      <c r="DK40" s="649"/>
      <c r="DL40" s="656">
        <v>74864</v>
      </c>
      <c r="DM40" s="648"/>
      <c r="DN40" s="648"/>
      <c r="DO40" s="648"/>
      <c r="DP40" s="648"/>
      <c r="DQ40" s="648"/>
      <c r="DR40" s="648"/>
      <c r="DS40" s="648"/>
      <c r="DT40" s="648"/>
      <c r="DU40" s="648"/>
      <c r="DV40" s="649"/>
      <c r="DW40" s="652">
        <v>0.3</v>
      </c>
      <c r="DX40" s="681"/>
      <c r="DY40" s="681"/>
      <c r="DZ40" s="681"/>
      <c r="EA40" s="681"/>
      <c r="EB40" s="681"/>
      <c r="EC40" s="682"/>
    </row>
    <row r="41" spans="2:133" ht="11.25" customHeight="1" x14ac:dyDescent="0.15">
      <c r="B41" s="644" t="s">
        <v>353</v>
      </c>
      <c r="C41" s="645"/>
      <c r="D41" s="645"/>
      <c r="E41" s="645"/>
      <c r="F41" s="645"/>
      <c r="G41" s="645"/>
      <c r="H41" s="645"/>
      <c r="I41" s="645"/>
      <c r="J41" s="645"/>
      <c r="K41" s="645"/>
      <c r="L41" s="645"/>
      <c r="M41" s="645"/>
      <c r="N41" s="645"/>
      <c r="O41" s="645"/>
      <c r="P41" s="645"/>
      <c r="Q41" s="646"/>
      <c r="R41" s="647">
        <v>169000</v>
      </c>
      <c r="S41" s="648"/>
      <c r="T41" s="648"/>
      <c r="U41" s="648"/>
      <c r="V41" s="648"/>
      <c r="W41" s="648"/>
      <c r="X41" s="648"/>
      <c r="Y41" s="649"/>
      <c r="Z41" s="650">
        <v>0.3</v>
      </c>
      <c r="AA41" s="650"/>
      <c r="AB41" s="650"/>
      <c r="AC41" s="650"/>
      <c r="AD41" s="651" t="s">
        <v>189</v>
      </c>
      <c r="AE41" s="651"/>
      <c r="AF41" s="651"/>
      <c r="AG41" s="651"/>
      <c r="AH41" s="651"/>
      <c r="AI41" s="651"/>
      <c r="AJ41" s="651"/>
      <c r="AK41" s="651"/>
      <c r="AL41" s="652" t="s">
        <v>189</v>
      </c>
      <c r="AM41" s="653"/>
      <c r="AN41" s="653"/>
      <c r="AO41" s="654"/>
      <c r="AQ41" s="725" t="s">
        <v>354</v>
      </c>
      <c r="AR41" s="726"/>
      <c r="AS41" s="726"/>
      <c r="AT41" s="726"/>
      <c r="AU41" s="726"/>
      <c r="AV41" s="726"/>
      <c r="AW41" s="726"/>
      <c r="AX41" s="726"/>
      <c r="AY41" s="727"/>
      <c r="AZ41" s="647">
        <v>689746</v>
      </c>
      <c r="BA41" s="648"/>
      <c r="BB41" s="648"/>
      <c r="BC41" s="648"/>
      <c r="BD41" s="683"/>
      <c r="BE41" s="683"/>
      <c r="BF41" s="714"/>
      <c r="BG41" s="734"/>
      <c r="BH41" s="735"/>
      <c r="BI41" s="735"/>
      <c r="BJ41" s="735"/>
      <c r="BK41" s="735"/>
      <c r="BL41" s="236"/>
      <c r="BM41" s="663" t="s">
        <v>355</v>
      </c>
      <c r="BN41" s="663"/>
      <c r="BO41" s="663"/>
      <c r="BP41" s="663"/>
      <c r="BQ41" s="663"/>
      <c r="BR41" s="663"/>
      <c r="BS41" s="663"/>
      <c r="BT41" s="663"/>
      <c r="BU41" s="664"/>
      <c r="BV41" s="647">
        <v>2</v>
      </c>
      <c r="BW41" s="648"/>
      <c r="BX41" s="648"/>
      <c r="BY41" s="648"/>
      <c r="BZ41" s="648"/>
      <c r="CA41" s="648"/>
      <c r="CB41" s="657"/>
      <c r="CD41" s="662" t="s">
        <v>356</v>
      </c>
      <c r="CE41" s="663"/>
      <c r="CF41" s="663"/>
      <c r="CG41" s="663"/>
      <c r="CH41" s="663"/>
      <c r="CI41" s="663"/>
      <c r="CJ41" s="663"/>
      <c r="CK41" s="663"/>
      <c r="CL41" s="663"/>
      <c r="CM41" s="663"/>
      <c r="CN41" s="663"/>
      <c r="CO41" s="663"/>
      <c r="CP41" s="663"/>
      <c r="CQ41" s="664"/>
      <c r="CR41" s="647" t="s">
        <v>251</v>
      </c>
      <c r="CS41" s="683"/>
      <c r="CT41" s="683"/>
      <c r="CU41" s="683"/>
      <c r="CV41" s="683"/>
      <c r="CW41" s="683"/>
      <c r="CX41" s="683"/>
      <c r="CY41" s="684"/>
      <c r="CZ41" s="652" t="s">
        <v>189</v>
      </c>
      <c r="DA41" s="681"/>
      <c r="DB41" s="681"/>
      <c r="DC41" s="685"/>
      <c r="DD41" s="656" t="s">
        <v>251</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357</v>
      </c>
      <c r="C42" s="645"/>
      <c r="D42" s="645"/>
      <c r="E42" s="645"/>
      <c r="F42" s="645"/>
      <c r="G42" s="645"/>
      <c r="H42" s="645"/>
      <c r="I42" s="645"/>
      <c r="J42" s="645"/>
      <c r="K42" s="645"/>
      <c r="L42" s="645"/>
      <c r="M42" s="645"/>
      <c r="N42" s="645"/>
      <c r="O42" s="645"/>
      <c r="P42" s="645"/>
      <c r="Q42" s="646"/>
      <c r="R42" s="647">
        <v>1202900</v>
      </c>
      <c r="S42" s="648"/>
      <c r="T42" s="648"/>
      <c r="U42" s="648"/>
      <c r="V42" s="648"/>
      <c r="W42" s="648"/>
      <c r="X42" s="648"/>
      <c r="Y42" s="649"/>
      <c r="Z42" s="650">
        <v>2.2999999999999998</v>
      </c>
      <c r="AA42" s="650"/>
      <c r="AB42" s="650"/>
      <c r="AC42" s="650"/>
      <c r="AD42" s="651" t="s">
        <v>140</v>
      </c>
      <c r="AE42" s="651"/>
      <c r="AF42" s="651"/>
      <c r="AG42" s="651"/>
      <c r="AH42" s="651"/>
      <c r="AI42" s="651"/>
      <c r="AJ42" s="651"/>
      <c r="AK42" s="651"/>
      <c r="AL42" s="652" t="s">
        <v>189</v>
      </c>
      <c r="AM42" s="653"/>
      <c r="AN42" s="653"/>
      <c r="AO42" s="654"/>
      <c r="AQ42" s="746" t="s">
        <v>358</v>
      </c>
      <c r="AR42" s="747"/>
      <c r="AS42" s="747"/>
      <c r="AT42" s="747"/>
      <c r="AU42" s="747"/>
      <c r="AV42" s="747"/>
      <c r="AW42" s="747"/>
      <c r="AX42" s="747"/>
      <c r="AY42" s="748"/>
      <c r="AZ42" s="738">
        <v>2520482</v>
      </c>
      <c r="BA42" s="739"/>
      <c r="BB42" s="739"/>
      <c r="BC42" s="739"/>
      <c r="BD42" s="718"/>
      <c r="BE42" s="718"/>
      <c r="BF42" s="720"/>
      <c r="BG42" s="736"/>
      <c r="BH42" s="737"/>
      <c r="BI42" s="737"/>
      <c r="BJ42" s="737"/>
      <c r="BK42" s="737"/>
      <c r="BL42" s="237"/>
      <c r="BM42" s="673" t="s">
        <v>359</v>
      </c>
      <c r="BN42" s="673"/>
      <c r="BO42" s="673"/>
      <c r="BP42" s="673"/>
      <c r="BQ42" s="673"/>
      <c r="BR42" s="673"/>
      <c r="BS42" s="673"/>
      <c r="BT42" s="673"/>
      <c r="BU42" s="674"/>
      <c r="BV42" s="738">
        <v>323</v>
      </c>
      <c r="BW42" s="739"/>
      <c r="BX42" s="739"/>
      <c r="BY42" s="739"/>
      <c r="BZ42" s="739"/>
      <c r="CA42" s="739"/>
      <c r="CB42" s="745"/>
      <c r="CD42" s="644" t="s">
        <v>360</v>
      </c>
      <c r="CE42" s="645"/>
      <c r="CF42" s="645"/>
      <c r="CG42" s="645"/>
      <c r="CH42" s="645"/>
      <c r="CI42" s="645"/>
      <c r="CJ42" s="645"/>
      <c r="CK42" s="645"/>
      <c r="CL42" s="645"/>
      <c r="CM42" s="645"/>
      <c r="CN42" s="645"/>
      <c r="CO42" s="645"/>
      <c r="CP42" s="645"/>
      <c r="CQ42" s="646"/>
      <c r="CR42" s="647">
        <v>5951098</v>
      </c>
      <c r="CS42" s="648"/>
      <c r="CT42" s="648"/>
      <c r="CU42" s="648"/>
      <c r="CV42" s="648"/>
      <c r="CW42" s="648"/>
      <c r="CX42" s="648"/>
      <c r="CY42" s="649"/>
      <c r="CZ42" s="652">
        <v>11.6</v>
      </c>
      <c r="DA42" s="653"/>
      <c r="DB42" s="653"/>
      <c r="DC42" s="665"/>
      <c r="DD42" s="656">
        <v>549700</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361</v>
      </c>
      <c r="C43" s="698"/>
      <c r="D43" s="698"/>
      <c r="E43" s="698"/>
      <c r="F43" s="698"/>
      <c r="G43" s="698"/>
      <c r="H43" s="698"/>
      <c r="I43" s="698"/>
      <c r="J43" s="698"/>
      <c r="K43" s="698"/>
      <c r="L43" s="698"/>
      <c r="M43" s="698"/>
      <c r="N43" s="698"/>
      <c r="O43" s="698"/>
      <c r="P43" s="698"/>
      <c r="Q43" s="699"/>
      <c r="R43" s="738">
        <v>52317233</v>
      </c>
      <c r="S43" s="739"/>
      <c r="T43" s="739"/>
      <c r="U43" s="739"/>
      <c r="V43" s="739"/>
      <c r="W43" s="739"/>
      <c r="X43" s="739"/>
      <c r="Y43" s="740"/>
      <c r="Z43" s="741">
        <v>100</v>
      </c>
      <c r="AA43" s="741"/>
      <c r="AB43" s="741"/>
      <c r="AC43" s="741"/>
      <c r="AD43" s="742">
        <v>23879593</v>
      </c>
      <c r="AE43" s="742"/>
      <c r="AF43" s="742"/>
      <c r="AG43" s="742"/>
      <c r="AH43" s="742"/>
      <c r="AI43" s="742"/>
      <c r="AJ43" s="742"/>
      <c r="AK43" s="742"/>
      <c r="AL43" s="743">
        <v>100</v>
      </c>
      <c r="AM43" s="719"/>
      <c r="AN43" s="719"/>
      <c r="AO43" s="744"/>
      <c r="BV43" s="238"/>
      <c r="BW43" s="238"/>
      <c r="BX43" s="238"/>
      <c r="BY43" s="238"/>
      <c r="BZ43" s="238"/>
      <c r="CA43" s="238"/>
      <c r="CB43" s="238"/>
      <c r="CD43" s="644" t="s">
        <v>362</v>
      </c>
      <c r="CE43" s="645"/>
      <c r="CF43" s="645"/>
      <c r="CG43" s="645"/>
      <c r="CH43" s="645"/>
      <c r="CI43" s="645"/>
      <c r="CJ43" s="645"/>
      <c r="CK43" s="645"/>
      <c r="CL43" s="645"/>
      <c r="CM43" s="645"/>
      <c r="CN43" s="645"/>
      <c r="CO43" s="645"/>
      <c r="CP43" s="645"/>
      <c r="CQ43" s="646"/>
      <c r="CR43" s="647">
        <v>290050</v>
      </c>
      <c r="CS43" s="683"/>
      <c r="CT43" s="683"/>
      <c r="CU43" s="683"/>
      <c r="CV43" s="683"/>
      <c r="CW43" s="683"/>
      <c r="CX43" s="683"/>
      <c r="CY43" s="684"/>
      <c r="CZ43" s="652">
        <v>0.6</v>
      </c>
      <c r="DA43" s="681"/>
      <c r="DB43" s="681"/>
      <c r="DC43" s="685"/>
      <c r="DD43" s="656">
        <v>290050</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309</v>
      </c>
      <c r="CE44" s="760"/>
      <c r="CF44" s="644" t="s">
        <v>363</v>
      </c>
      <c r="CG44" s="645"/>
      <c r="CH44" s="645"/>
      <c r="CI44" s="645"/>
      <c r="CJ44" s="645"/>
      <c r="CK44" s="645"/>
      <c r="CL44" s="645"/>
      <c r="CM44" s="645"/>
      <c r="CN44" s="645"/>
      <c r="CO44" s="645"/>
      <c r="CP44" s="645"/>
      <c r="CQ44" s="646"/>
      <c r="CR44" s="647">
        <v>5454783</v>
      </c>
      <c r="CS44" s="648"/>
      <c r="CT44" s="648"/>
      <c r="CU44" s="648"/>
      <c r="CV44" s="648"/>
      <c r="CW44" s="648"/>
      <c r="CX44" s="648"/>
      <c r="CY44" s="649"/>
      <c r="CZ44" s="652">
        <v>10.6</v>
      </c>
      <c r="DA44" s="653"/>
      <c r="DB44" s="653"/>
      <c r="DC44" s="665"/>
      <c r="DD44" s="656">
        <v>528277</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365</v>
      </c>
      <c r="CG45" s="645"/>
      <c r="CH45" s="645"/>
      <c r="CI45" s="645"/>
      <c r="CJ45" s="645"/>
      <c r="CK45" s="645"/>
      <c r="CL45" s="645"/>
      <c r="CM45" s="645"/>
      <c r="CN45" s="645"/>
      <c r="CO45" s="645"/>
      <c r="CP45" s="645"/>
      <c r="CQ45" s="646"/>
      <c r="CR45" s="647">
        <v>1470003</v>
      </c>
      <c r="CS45" s="683"/>
      <c r="CT45" s="683"/>
      <c r="CU45" s="683"/>
      <c r="CV45" s="683"/>
      <c r="CW45" s="683"/>
      <c r="CX45" s="683"/>
      <c r="CY45" s="684"/>
      <c r="CZ45" s="652">
        <v>2.9</v>
      </c>
      <c r="DA45" s="681"/>
      <c r="DB45" s="681"/>
      <c r="DC45" s="685"/>
      <c r="DD45" s="656">
        <v>25045</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367</v>
      </c>
      <c r="CG46" s="645"/>
      <c r="CH46" s="645"/>
      <c r="CI46" s="645"/>
      <c r="CJ46" s="645"/>
      <c r="CK46" s="645"/>
      <c r="CL46" s="645"/>
      <c r="CM46" s="645"/>
      <c r="CN46" s="645"/>
      <c r="CO46" s="645"/>
      <c r="CP46" s="645"/>
      <c r="CQ46" s="646"/>
      <c r="CR46" s="647">
        <v>3960099</v>
      </c>
      <c r="CS46" s="648"/>
      <c r="CT46" s="648"/>
      <c r="CU46" s="648"/>
      <c r="CV46" s="648"/>
      <c r="CW46" s="648"/>
      <c r="CX46" s="648"/>
      <c r="CY46" s="649"/>
      <c r="CZ46" s="652">
        <v>7.7</v>
      </c>
      <c r="DA46" s="653"/>
      <c r="DB46" s="653"/>
      <c r="DC46" s="665"/>
      <c r="DD46" s="656">
        <v>500051</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369</v>
      </c>
      <c r="CG47" s="645"/>
      <c r="CH47" s="645"/>
      <c r="CI47" s="645"/>
      <c r="CJ47" s="645"/>
      <c r="CK47" s="645"/>
      <c r="CL47" s="645"/>
      <c r="CM47" s="645"/>
      <c r="CN47" s="645"/>
      <c r="CO47" s="645"/>
      <c r="CP47" s="645"/>
      <c r="CQ47" s="646"/>
      <c r="CR47" s="647">
        <v>496315</v>
      </c>
      <c r="CS47" s="683"/>
      <c r="CT47" s="683"/>
      <c r="CU47" s="683"/>
      <c r="CV47" s="683"/>
      <c r="CW47" s="683"/>
      <c r="CX47" s="683"/>
      <c r="CY47" s="684"/>
      <c r="CZ47" s="652">
        <v>1</v>
      </c>
      <c r="DA47" s="681"/>
      <c r="DB47" s="681"/>
      <c r="DC47" s="685"/>
      <c r="DD47" s="656">
        <v>21423</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370</v>
      </c>
      <c r="CG48" s="645"/>
      <c r="CH48" s="645"/>
      <c r="CI48" s="645"/>
      <c r="CJ48" s="645"/>
      <c r="CK48" s="645"/>
      <c r="CL48" s="645"/>
      <c r="CM48" s="645"/>
      <c r="CN48" s="645"/>
      <c r="CO48" s="645"/>
      <c r="CP48" s="645"/>
      <c r="CQ48" s="646"/>
      <c r="CR48" s="647" t="s">
        <v>251</v>
      </c>
      <c r="CS48" s="648"/>
      <c r="CT48" s="648"/>
      <c r="CU48" s="648"/>
      <c r="CV48" s="648"/>
      <c r="CW48" s="648"/>
      <c r="CX48" s="648"/>
      <c r="CY48" s="649"/>
      <c r="CZ48" s="652" t="s">
        <v>189</v>
      </c>
      <c r="DA48" s="653"/>
      <c r="DB48" s="653"/>
      <c r="DC48" s="665"/>
      <c r="DD48" s="656" t="s">
        <v>251</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371</v>
      </c>
      <c r="CE49" s="698"/>
      <c r="CF49" s="698"/>
      <c r="CG49" s="698"/>
      <c r="CH49" s="698"/>
      <c r="CI49" s="698"/>
      <c r="CJ49" s="698"/>
      <c r="CK49" s="698"/>
      <c r="CL49" s="698"/>
      <c r="CM49" s="698"/>
      <c r="CN49" s="698"/>
      <c r="CO49" s="698"/>
      <c r="CP49" s="698"/>
      <c r="CQ49" s="699"/>
      <c r="CR49" s="738">
        <v>51247288</v>
      </c>
      <c r="CS49" s="718"/>
      <c r="CT49" s="718"/>
      <c r="CU49" s="718"/>
      <c r="CV49" s="718"/>
      <c r="CW49" s="718"/>
      <c r="CX49" s="718"/>
      <c r="CY49" s="749"/>
      <c r="CZ49" s="743">
        <v>100</v>
      </c>
      <c r="DA49" s="750"/>
      <c r="DB49" s="750"/>
      <c r="DC49" s="751"/>
      <c r="DD49" s="752">
        <v>28092169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Y6dyobPkwUBW00vVQqSE+XgtD3rG3WZebDCDh60blOe2ZA28nQoK+BwJ06Te+DT0jTW6VO+YFKclpsrLS9cICQ==" saltValue="J8ImOebfkS1Qua+OgYmxZ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2" zoomScale="68" zoomScaleNormal="68" zoomScaleSheetLayoutView="70" workbookViewId="0">
      <selection activeCell="Q33" sqref="Q33:U3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373</v>
      </c>
      <c r="DK2" s="795"/>
      <c r="DL2" s="795"/>
      <c r="DM2" s="795"/>
      <c r="DN2" s="795"/>
      <c r="DO2" s="796"/>
      <c r="DP2" s="251"/>
      <c r="DQ2" s="794" t="s">
        <v>374</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375</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377</v>
      </c>
      <c r="B5" s="789"/>
      <c r="C5" s="789"/>
      <c r="D5" s="789"/>
      <c r="E5" s="789"/>
      <c r="F5" s="789"/>
      <c r="G5" s="789"/>
      <c r="H5" s="789"/>
      <c r="I5" s="789"/>
      <c r="J5" s="789"/>
      <c r="K5" s="789"/>
      <c r="L5" s="789"/>
      <c r="M5" s="789"/>
      <c r="N5" s="789"/>
      <c r="O5" s="789"/>
      <c r="P5" s="790"/>
      <c r="Q5" s="765" t="s">
        <v>378</v>
      </c>
      <c r="R5" s="766"/>
      <c r="S5" s="766"/>
      <c r="T5" s="766"/>
      <c r="U5" s="767"/>
      <c r="V5" s="765" t="s">
        <v>379</v>
      </c>
      <c r="W5" s="766"/>
      <c r="X5" s="766"/>
      <c r="Y5" s="766"/>
      <c r="Z5" s="767"/>
      <c r="AA5" s="765" t="s">
        <v>380</v>
      </c>
      <c r="AB5" s="766"/>
      <c r="AC5" s="766"/>
      <c r="AD5" s="766"/>
      <c r="AE5" s="766"/>
      <c r="AF5" s="798" t="s">
        <v>381</v>
      </c>
      <c r="AG5" s="766"/>
      <c r="AH5" s="766"/>
      <c r="AI5" s="766"/>
      <c r="AJ5" s="777"/>
      <c r="AK5" s="766" t="s">
        <v>382</v>
      </c>
      <c r="AL5" s="766"/>
      <c r="AM5" s="766"/>
      <c r="AN5" s="766"/>
      <c r="AO5" s="767"/>
      <c r="AP5" s="765" t="s">
        <v>383</v>
      </c>
      <c r="AQ5" s="766"/>
      <c r="AR5" s="766"/>
      <c r="AS5" s="766"/>
      <c r="AT5" s="767"/>
      <c r="AU5" s="765" t="s">
        <v>384</v>
      </c>
      <c r="AV5" s="766"/>
      <c r="AW5" s="766"/>
      <c r="AX5" s="766"/>
      <c r="AY5" s="777"/>
      <c r="AZ5" s="258"/>
      <c r="BA5" s="258"/>
      <c r="BB5" s="258"/>
      <c r="BC5" s="258"/>
      <c r="BD5" s="258"/>
      <c r="BE5" s="259"/>
      <c r="BF5" s="259"/>
      <c r="BG5" s="259"/>
      <c r="BH5" s="259"/>
      <c r="BI5" s="259"/>
      <c r="BJ5" s="259"/>
      <c r="BK5" s="259"/>
      <c r="BL5" s="259"/>
      <c r="BM5" s="259"/>
      <c r="BN5" s="259"/>
      <c r="BO5" s="259"/>
      <c r="BP5" s="259"/>
      <c r="BQ5" s="788" t="s">
        <v>385</v>
      </c>
      <c r="BR5" s="789"/>
      <c r="BS5" s="789"/>
      <c r="BT5" s="789"/>
      <c r="BU5" s="789"/>
      <c r="BV5" s="789"/>
      <c r="BW5" s="789"/>
      <c r="BX5" s="789"/>
      <c r="BY5" s="789"/>
      <c r="BZ5" s="789"/>
      <c r="CA5" s="789"/>
      <c r="CB5" s="789"/>
      <c r="CC5" s="789"/>
      <c r="CD5" s="789"/>
      <c r="CE5" s="789"/>
      <c r="CF5" s="789"/>
      <c r="CG5" s="790"/>
      <c r="CH5" s="765" t="s">
        <v>386</v>
      </c>
      <c r="CI5" s="766"/>
      <c r="CJ5" s="766"/>
      <c r="CK5" s="766"/>
      <c r="CL5" s="767"/>
      <c r="CM5" s="765" t="s">
        <v>387</v>
      </c>
      <c r="CN5" s="766"/>
      <c r="CO5" s="766"/>
      <c r="CP5" s="766"/>
      <c r="CQ5" s="767"/>
      <c r="CR5" s="765" t="s">
        <v>388</v>
      </c>
      <c r="CS5" s="766"/>
      <c r="CT5" s="766"/>
      <c r="CU5" s="766"/>
      <c r="CV5" s="767"/>
      <c r="CW5" s="765" t="s">
        <v>389</v>
      </c>
      <c r="CX5" s="766"/>
      <c r="CY5" s="766"/>
      <c r="CZ5" s="766"/>
      <c r="DA5" s="767"/>
      <c r="DB5" s="765" t="s">
        <v>390</v>
      </c>
      <c r="DC5" s="766"/>
      <c r="DD5" s="766"/>
      <c r="DE5" s="766"/>
      <c r="DF5" s="767"/>
      <c r="DG5" s="771" t="s">
        <v>391</v>
      </c>
      <c r="DH5" s="772"/>
      <c r="DI5" s="772"/>
      <c r="DJ5" s="772"/>
      <c r="DK5" s="773"/>
      <c r="DL5" s="771" t="s">
        <v>392</v>
      </c>
      <c r="DM5" s="772"/>
      <c r="DN5" s="772"/>
      <c r="DO5" s="772"/>
      <c r="DP5" s="773"/>
      <c r="DQ5" s="765" t="s">
        <v>393</v>
      </c>
      <c r="DR5" s="766"/>
      <c r="DS5" s="766"/>
      <c r="DT5" s="766"/>
      <c r="DU5" s="767"/>
      <c r="DV5" s="765" t="s">
        <v>384</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394</v>
      </c>
      <c r="C7" s="780"/>
      <c r="D7" s="780"/>
      <c r="E7" s="780"/>
      <c r="F7" s="780"/>
      <c r="G7" s="780"/>
      <c r="H7" s="780"/>
      <c r="I7" s="780"/>
      <c r="J7" s="780"/>
      <c r="K7" s="780"/>
      <c r="L7" s="780"/>
      <c r="M7" s="780"/>
      <c r="N7" s="780"/>
      <c r="O7" s="780"/>
      <c r="P7" s="781"/>
      <c r="Q7" s="782">
        <v>52234</v>
      </c>
      <c r="R7" s="783"/>
      <c r="S7" s="783"/>
      <c r="T7" s="783"/>
      <c r="U7" s="783"/>
      <c r="V7" s="783">
        <v>51169</v>
      </c>
      <c r="W7" s="783"/>
      <c r="X7" s="783"/>
      <c r="Y7" s="783"/>
      <c r="Z7" s="783"/>
      <c r="AA7" s="783">
        <v>1065</v>
      </c>
      <c r="AB7" s="783"/>
      <c r="AC7" s="783"/>
      <c r="AD7" s="783"/>
      <c r="AE7" s="784"/>
      <c r="AF7" s="785">
        <v>868</v>
      </c>
      <c r="AG7" s="786"/>
      <c r="AH7" s="786"/>
      <c r="AI7" s="786"/>
      <c r="AJ7" s="787"/>
      <c r="AK7" s="822">
        <v>1454</v>
      </c>
      <c r="AL7" s="823"/>
      <c r="AM7" s="823"/>
      <c r="AN7" s="823"/>
      <c r="AO7" s="823"/>
      <c r="AP7" s="823">
        <v>58865</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583</v>
      </c>
      <c r="BT7" s="827"/>
      <c r="BU7" s="827"/>
      <c r="BV7" s="827"/>
      <c r="BW7" s="827"/>
      <c r="BX7" s="827"/>
      <c r="BY7" s="827"/>
      <c r="BZ7" s="827"/>
      <c r="CA7" s="827"/>
      <c r="CB7" s="827"/>
      <c r="CC7" s="827"/>
      <c r="CD7" s="827"/>
      <c r="CE7" s="827"/>
      <c r="CF7" s="827"/>
      <c r="CG7" s="828"/>
      <c r="CH7" s="819">
        <v>33</v>
      </c>
      <c r="CI7" s="820"/>
      <c r="CJ7" s="820"/>
      <c r="CK7" s="820"/>
      <c r="CL7" s="821"/>
      <c r="CM7" s="819">
        <v>107</v>
      </c>
      <c r="CN7" s="820"/>
      <c r="CO7" s="820"/>
      <c r="CP7" s="820"/>
      <c r="CQ7" s="821"/>
      <c r="CR7" s="819">
        <v>31</v>
      </c>
      <c r="CS7" s="820"/>
      <c r="CT7" s="820"/>
      <c r="CU7" s="820"/>
      <c r="CV7" s="821"/>
      <c r="CW7" s="819">
        <v>4</v>
      </c>
      <c r="CX7" s="820"/>
      <c r="CY7" s="820"/>
      <c r="CZ7" s="820"/>
      <c r="DA7" s="821"/>
      <c r="DB7" s="819" t="s">
        <v>600</v>
      </c>
      <c r="DC7" s="820"/>
      <c r="DD7" s="820"/>
      <c r="DE7" s="820"/>
      <c r="DF7" s="821"/>
      <c r="DG7" s="819" t="s">
        <v>600</v>
      </c>
      <c r="DH7" s="820"/>
      <c r="DI7" s="820"/>
      <c r="DJ7" s="820"/>
      <c r="DK7" s="821"/>
      <c r="DL7" s="819" t="s">
        <v>600</v>
      </c>
      <c r="DM7" s="820"/>
      <c r="DN7" s="820"/>
      <c r="DO7" s="820"/>
      <c r="DP7" s="821"/>
      <c r="DQ7" s="819" t="s">
        <v>600</v>
      </c>
      <c r="DR7" s="820"/>
      <c r="DS7" s="820"/>
      <c r="DT7" s="820"/>
      <c r="DU7" s="821"/>
      <c r="DV7" s="800"/>
      <c r="DW7" s="801"/>
      <c r="DX7" s="801"/>
      <c r="DY7" s="801"/>
      <c r="DZ7" s="802"/>
      <c r="EA7" s="256"/>
    </row>
    <row r="8" spans="1:131" s="257" customFormat="1" ht="26.25" customHeight="1" x14ac:dyDescent="0.15">
      <c r="A8" s="263">
        <v>2</v>
      </c>
      <c r="B8" s="803" t="s">
        <v>395</v>
      </c>
      <c r="C8" s="804"/>
      <c r="D8" s="804"/>
      <c r="E8" s="804"/>
      <c r="F8" s="804"/>
      <c r="G8" s="804"/>
      <c r="H8" s="804"/>
      <c r="I8" s="804"/>
      <c r="J8" s="804"/>
      <c r="K8" s="804"/>
      <c r="L8" s="804"/>
      <c r="M8" s="804"/>
      <c r="N8" s="804"/>
      <c r="O8" s="804"/>
      <c r="P8" s="805"/>
      <c r="Q8" s="806">
        <v>140</v>
      </c>
      <c r="R8" s="807"/>
      <c r="S8" s="807"/>
      <c r="T8" s="807"/>
      <c r="U8" s="807"/>
      <c r="V8" s="807">
        <v>135</v>
      </c>
      <c r="W8" s="807"/>
      <c r="X8" s="807"/>
      <c r="Y8" s="807"/>
      <c r="Z8" s="807"/>
      <c r="AA8" s="807">
        <v>5</v>
      </c>
      <c r="AB8" s="807"/>
      <c r="AC8" s="807"/>
      <c r="AD8" s="807"/>
      <c r="AE8" s="808"/>
      <c r="AF8" s="809">
        <v>5</v>
      </c>
      <c r="AG8" s="810"/>
      <c r="AH8" s="810"/>
      <c r="AI8" s="810"/>
      <c r="AJ8" s="811"/>
      <c r="AK8" s="812">
        <v>54</v>
      </c>
      <c r="AL8" s="813"/>
      <c r="AM8" s="813"/>
      <c r="AN8" s="813"/>
      <c r="AO8" s="813"/>
      <c r="AP8" s="813">
        <v>24</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584</v>
      </c>
      <c r="BT8" s="817"/>
      <c r="BU8" s="817"/>
      <c r="BV8" s="817"/>
      <c r="BW8" s="817"/>
      <c r="BX8" s="817"/>
      <c r="BY8" s="817"/>
      <c r="BZ8" s="817"/>
      <c r="CA8" s="817"/>
      <c r="CB8" s="817"/>
      <c r="CC8" s="817"/>
      <c r="CD8" s="817"/>
      <c r="CE8" s="817"/>
      <c r="CF8" s="817"/>
      <c r="CG8" s="818"/>
      <c r="CH8" s="829">
        <v>0</v>
      </c>
      <c r="CI8" s="830"/>
      <c r="CJ8" s="830"/>
      <c r="CK8" s="830"/>
      <c r="CL8" s="831"/>
      <c r="CM8" s="829">
        <v>48</v>
      </c>
      <c r="CN8" s="830"/>
      <c r="CO8" s="830"/>
      <c r="CP8" s="830"/>
      <c r="CQ8" s="831"/>
      <c r="CR8" s="829">
        <v>20</v>
      </c>
      <c r="CS8" s="830"/>
      <c r="CT8" s="830"/>
      <c r="CU8" s="830"/>
      <c r="CV8" s="831"/>
      <c r="CW8" s="829">
        <v>8</v>
      </c>
      <c r="CX8" s="830"/>
      <c r="CY8" s="830"/>
      <c r="CZ8" s="830"/>
      <c r="DA8" s="831"/>
      <c r="DB8" s="829" t="s">
        <v>600</v>
      </c>
      <c r="DC8" s="830"/>
      <c r="DD8" s="830"/>
      <c r="DE8" s="830"/>
      <c r="DF8" s="831"/>
      <c r="DG8" s="829" t="s">
        <v>600</v>
      </c>
      <c r="DH8" s="830"/>
      <c r="DI8" s="830"/>
      <c r="DJ8" s="830"/>
      <c r="DK8" s="831"/>
      <c r="DL8" s="829" t="s">
        <v>600</v>
      </c>
      <c r="DM8" s="830"/>
      <c r="DN8" s="830"/>
      <c r="DO8" s="830"/>
      <c r="DP8" s="831"/>
      <c r="DQ8" s="829" t="s">
        <v>600</v>
      </c>
      <c r="DR8" s="830"/>
      <c r="DS8" s="830"/>
      <c r="DT8" s="830"/>
      <c r="DU8" s="831"/>
      <c r="DV8" s="832"/>
      <c r="DW8" s="833"/>
      <c r="DX8" s="833"/>
      <c r="DY8" s="833"/>
      <c r="DZ8" s="834"/>
      <c r="EA8" s="256"/>
    </row>
    <row r="9" spans="1:131" s="257" customFormat="1" ht="26.25" customHeight="1" x14ac:dyDescent="0.15">
      <c r="A9" s="263">
        <v>3</v>
      </c>
      <c r="B9" s="803" t="s">
        <v>396</v>
      </c>
      <c r="C9" s="804"/>
      <c r="D9" s="804"/>
      <c r="E9" s="804"/>
      <c r="F9" s="804"/>
      <c r="G9" s="804"/>
      <c r="H9" s="804"/>
      <c r="I9" s="804"/>
      <c r="J9" s="804"/>
      <c r="K9" s="804"/>
      <c r="L9" s="804"/>
      <c r="M9" s="804"/>
      <c r="N9" s="804"/>
      <c r="O9" s="804"/>
      <c r="P9" s="805"/>
      <c r="Q9" s="806" t="s">
        <v>516</v>
      </c>
      <c r="R9" s="807"/>
      <c r="S9" s="807"/>
      <c r="T9" s="807"/>
      <c r="U9" s="807"/>
      <c r="V9" s="807" t="s">
        <v>516</v>
      </c>
      <c r="W9" s="807"/>
      <c r="X9" s="807"/>
      <c r="Y9" s="807"/>
      <c r="Z9" s="807"/>
      <c r="AA9" s="807" t="s">
        <v>516</v>
      </c>
      <c r="AB9" s="807"/>
      <c r="AC9" s="807"/>
      <c r="AD9" s="807"/>
      <c r="AE9" s="808"/>
      <c r="AF9" s="809" t="s">
        <v>189</v>
      </c>
      <c r="AG9" s="810"/>
      <c r="AH9" s="810"/>
      <c r="AI9" s="810"/>
      <c r="AJ9" s="811"/>
      <c r="AK9" s="812" t="s">
        <v>613</v>
      </c>
      <c r="AL9" s="813"/>
      <c r="AM9" s="813"/>
      <c r="AN9" s="813"/>
      <c r="AO9" s="813"/>
      <c r="AP9" s="813" t="s">
        <v>516</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t="s">
        <v>588</v>
      </c>
      <c r="BS9" s="816" t="s">
        <v>585</v>
      </c>
      <c r="BT9" s="817"/>
      <c r="BU9" s="817"/>
      <c r="BV9" s="817"/>
      <c r="BW9" s="817"/>
      <c r="BX9" s="817"/>
      <c r="BY9" s="817"/>
      <c r="BZ9" s="817"/>
      <c r="CA9" s="817"/>
      <c r="CB9" s="817"/>
      <c r="CC9" s="817"/>
      <c r="CD9" s="817"/>
      <c r="CE9" s="817"/>
      <c r="CF9" s="817"/>
      <c r="CG9" s="818"/>
      <c r="CH9" s="829" t="s">
        <v>607</v>
      </c>
      <c r="CI9" s="830"/>
      <c r="CJ9" s="830"/>
      <c r="CK9" s="830"/>
      <c r="CL9" s="831"/>
      <c r="CM9" s="829">
        <v>80</v>
      </c>
      <c r="CN9" s="830"/>
      <c r="CO9" s="830"/>
      <c r="CP9" s="830"/>
      <c r="CQ9" s="831"/>
      <c r="CR9" s="829">
        <v>45</v>
      </c>
      <c r="CS9" s="830"/>
      <c r="CT9" s="830"/>
      <c r="CU9" s="830"/>
      <c r="CV9" s="831"/>
      <c r="CW9" s="829" t="s">
        <v>600</v>
      </c>
      <c r="CX9" s="830"/>
      <c r="CY9" s="830"/>
      <c r="CZ9" s="830"/>
      <c r="DA9" s="831"/>
      <c r="DB9" s="829" t="s">
        <v>604</v>
      </c>
      <c r="DC9" s="830"/>
      <c r="DD9" s="830"/>
      <c r="DE9" s="830"/>
      <c r="DF9" s="831"/>
      <c r="DG9" s="829" t="s">
        <v>600</v>
      </c>
      <c r="DH9" s="830"/>
      <c r="DI9" s="830"/>
      <c r="DJ9" s="830"/>
      <c r="DK9" s="831"/>
      <c r="DL9" s="829">
        <v>208</v>
      </c>
      <c r="DM9" s="830"/>
      <c r="DN9" s="830"/>
      <c r="DO9" s="830"/>
      <c r="DP9" s="831"/>
      <c r="DQ9" s="829">
        <v>21</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586</v>
      </c>
      <c r="BT10" s="817"/>
      <c r="BU10" s="817"/>
      <c r="BV10" s="817"/>
      <c r="BW10" s="817"/>
      <c r="BX10" s="817"/>
      <c r="BY10" s="817"/>
      <c r="BZ10" s="817"/>
      <c r="CA10" s="817"/>
      <c r="CB10" s="817"/>
      <c r="CC10" s="817"/>
      <c r="CD10" s="817"/>
      <c r="CE10" s="817"/>
      <c r="CF10" s="817"/>
      <c r="CG10" s="818"/>
      <c r="CH10" s="829">
        <v>5</v>
      </c>
      <c r="CI10" s="830"/>
      <c r="CJ10" s="830"/>
      <c r="CK10" s="830"/>
      <c r="CL10" s="831"/>
      <c r="CM10" s="829">
        <v>71</v>
      </c>
      <c r="CN10" s="830"/>
      <c r="CO10" s="830"/>
      <c r="CP10" s="830"/>
      <c r="CQ10" s="831"/>
      <c r="CR10" s="829">
        <v>30</v>
      </c>
      <c r="CS10" s="830"/>
      <c r="CT10" s="830"/>
      <c r="CU10" s="830"/>
      <c r="CV10" s="831"/>
      <c r="CW10" s="829" t="s">
        <v>600</v>
      </c>
      <c r="CX10" s="830"/>
      <c r="CY10" s="830"/>
      <c r="CZ10" s="830"/>
      <c r="DA10" s="831"/>
      <c r="DB10" s="829" t="s">
        <v>600</v>
      </c>
      <c r="DC10" s="830"/>
      <c r="DD10" s="830"/>
      <c r="DE10" s="830"/>
      <c r="DF10" s="831"/>
      <c r="DG10" s="829" t="s">
        <v>604</v>
      </c>
      <c r="DH10" s="830"/>
      <c r="DI10" s="830"/>
      <c r="DJ10" s="830"/>
      <c r="DK10" s="831"/>
      <c r="DL10" s="829" t="s">
        <v>600</v>
      </c>
      <c r="DM10" s="830"/>
      <c r="DN10" s="830"/>
      <c r="DO10" s="830"/>
      <c r="DP10" s="831"/>
      <c r="DQ10" s="829" t="s">
        <v>600</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587</v>
      </c>
      <c r="BT11" s="817"/>
      <c r="BU11" s="817"/>
      <c r="BV11" s="817"/>
      <c r="BW11" s="817"/>
      <c r="BX11" s="817"/>
      <c r="BY11" s="817"/>
      <c r="BZ11" s="817"/>
      <c r="CA11" s="817"/>
      <c r="CB11" s="817"/>
      <c r="CC11" s="817"/>
      <c r="CD11" s="817"/>
      <c r="CE11" s="817"/>
      <c r="CF11" s="817"/>
      <c r="CG11" s="818"/>
      <c r="CH11" s="829">
        <v>26</v>
      </c>
      <c r="CI11" s="830"/>
      <c r="CJ11" s="830"/>
      <c r="CK11" s="830"/>
      <c r="CL11" s="831"/>
      <c r="CM11" s="829">
        <v>350</v>
      </c>
      <c r="CN11" s="830"/>
      <c r="CO11" s="830"/>
      <c r="CP11" s="830"/>
      <c r="CQ11" s="831"/>
      <c r="CR11" s="829">
        <v>26</v>
      </c>
      <c r="CS11" s="830"/>
      <c r="CT11" s="830"/>
      <c r="CU11" s="830"/>
      <c r="CV11" s="831"/>
      <c r="CW11" s="829" t="s">
        <v>600</v>
      </c>
      <c r="CX11" s="830"/>
      <c r="CY11" s="830"/>
      <c r="CZ11" s="830"/>
      <c r="DA11" s="831"/>
      <c r="DB11" s="829" t="s">
        <v>600</v>
      </c>
      <c r="DC11" s="830"/>
      <c r="DD11" s="830"/>
      <c r="DE11" s="830"/>
      <c r="DF11" s="831"/>
      <c r="DG11" s="829" t="s">
        <v>605</v>
      </c>
      <c r="DH11" s="830"/>
      <c r="DI11" s="830"/>
      <c r="DJ11" s="830"/>
      <c r="DK11" s="831"/>
      <c r="DL11" s="829" t="s">
        <v>600</v>
      </c>
      <c r="DM11" s="830"/>
      <c r="DN11" s="830"/>
      <c r="DO11" s="830"/>
      <c r="DP11" s="831"/>
      <c r="DQ11" s="829" t="s">
        <v>600</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398</v>
      </c>
      <c r="B23" s="838" t="s">
        <v>399</v>
      </c>
      <c r="C23" s="839"/>
      <c r="D23" s="839"/>
      <c r="E23" s="839"/>
      <c r="F23" s="839"/>
      <c r="G23" s="839"/>
      <c r="H23" s="839"/>
      <c r="I23" s="839"/>
      <c r="J23" s="839"/>
      <c r="K23" s="839"/>
      <c r="L23" s="839"/>
      <c r="M23" s="839"/>
      <c r="N23" s="839"/>
      <c r="O23" s="839"/>
      <c r="P23" s="840"/>
      <c r="Q23" s="841">
        <v>52317</v>
      </c>
      <c r="R23" s="842"/>
      <c r="S23" s="842"/>
      <c r="T23" s="842"/>
      <c r="U23" s="842"/>
      <c r="V23" s="842">
        <v>51247</v>
      </c>
      <c r="W23" s="842"/>
      <c r="X23" s="842"/>
      <c r="Y23" s="842"/>
      <c r="Z23" s="842"/>
      <c r="AA23" s="842">
        <v>1070</v>
      </c>
      <c r="AB23" s="842"/>
      <c r="AC23" s="842"/>
      <c r="AD23" s="842"/>
      <c r="AE23" s="843"/>
      <c r="AF23" s="844">
        <v>873</v>
      </c>
      <c r="AG23" s="842"/>
      <c r="AH23" s="842"/>
      <c r="AI23" s="842"/>
      <c r="AJ23" s="845"/>
      <c r="AK23" s="846"/>
      <c r="AL23" s="847"/>
      <c r="AM23" s="847"/>
      <c r="AN23" s="847"/>
      <c r="AO23" s="847"/>
      <c r="AP23" s="842">
        <v>58890</v>
      </c>
      <c r="AQ23" s="842"/>
      <c r="AR23" s="842"/>
      <c r="AS23" s="842"/>
      <c r="AT23" s="842"/>
      <c r="AU23" s="848"/>
      <c r="AV23" s="848"/>
      <c r="AW23" s="848"/>
      <c r="AX23" s="848"/>
      <c r="AY23" s="849"/>
      <c r="AZ23" s="857" t="s">
        <v>189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400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401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377</v>
      </c>
      <c r="B26" s="789"/>
      <c r="C26" s="789"/>
      <c r="D26" s="789"/>
      <c r="E26" s="789"/>
      <c r="F26" s="789"/>
      <c r="G26" s="789"/>
      <c r="H26" s="789"/>
      <c r="I26" s="789"/>
      <c r="J26" s="789"/>
      <c r="K26" s="789"/>
      <c r="L26" s="789"/>
      <c r="M26" s="789"/>
      <c r="N26" s="789"/>
      <c r="O26" s="789"/>
      <c r="P26" s="790"/>
      <c r="Q26" s="765" t="s">
        <v>402</v>
      </c>
      <c r="R26" s="766"/>
      <c r="S26" s="766"/>
      <c r="T26" s="766"/>
      <c r="U26" s="767"/>
      <c r="V26" s="765" t="s">
        <v>403</v>
      </c>
      <c r="W26" s="766"/>
      <c r="X26" s="766"/>
      <c r="Y26" s="766"/>
      <c r="Z26" s="767"/>
      <c r="AA26" s="765" t="s">
        <v>404</v>
      </c>
      <c r="AB26" s="766"/>
      <c r="AC26" s="766"/>
      <c r="AD26" s="766"/>
      <c r="AE26" s="766"/>
      <c r="AF26" s="860" t="s">
        <v>405</v>
      </c>
      <c r="AG26" s="861"/>
      <c r="AH26" s="861"/>
      <c r="AI26" s="861"/>
      <c r="AJ26" s="862"/>
      <c r="AK26" s="766" t="s">
        <v>406</v>
      </c>
      <c r="AL26" s="766"/>
      <c r="AM26" s="766"/>
      <c r="AN26" s="766"/>
      <c r="AO26" s="767"/>
      <c r="AP26" s="765" t="s">
        <v>407</v>
      </c>
      <c r="AQ26" s="766"/>
      <c r="AR26" s="766"/>
      <c r="AS26" s="766"/>
      <c r="AT26" s="767"/>
      <c r="AU26" s="765" t="s">
        <v>408</v>
      </c>
      <c r="AV26" s="766"/>
      <c r="AW26" s="766"/>
      <c r="AX26" s="766"/>
      <c r="AY26" s="767"/>
      <c r="AZ26" s="765" t="s">
        <v>409</v>
      </c>
      <c r="BA26" s="766"/>
      <c r="BB26" s="766"/>
      <c r="BC26" s="766"/>
      <c r="BD26" s="767"/>
      <c r="BE26" s="765" t="s">
        <v>384</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410</v>
      </c>
      <c r="C28" s="780"/>
      <c r="D28" s="780"/>
      <c r="E28" s="780"/>
      <c r="F28" s="780"/>
      <c r="G28" s="780"/>
      <c r="H28" s="780"/>
      <c r="I28" s="780"/>
      <c r="J28" s="780"/>
      <c r="K28" s="780"/>
      <c r="L28" s="780"/>
      <c r="M28" s="780"/>
      <c r="N28" s="780"/>
      <c r="O28" s="780"/>
      <c r="P28" s="781"/>
      <c r="Q28" s="870">
        <v>8945</v>
      </c>
      <c r="R28" s="871"/>
      <c r="S28" s="871"/>
      <c r="T28" s="871"/>
      <c r="U28" s="871"/>
      <c r="V28" s="871">
        <v>8816</v>
      </c>
      <c r="W28" s="871"/>
      <c r="X28" s="871"/>
      <c r="Y28" s="871"/>
      <c r="Z28" s="871"/>
      <c r="AA28" s="871">
        <v>129</v>
      </c>
      <c r="AB28" s="871"/>
      <c r="AC28" s="871"/>
      <c r="AD28" s="871"/>
      <c r="AE28" s="872"/>
      <c r="AF28" s="873">
        <v>129</v>
      </c>
      <c r="AG28" s="871"/>
      <c r="AH28" s="871"/>
      <c r="AI28" s="871"/>
      <c r="AJ28" s="874"/>
      <c r="AK28" s="875">
        <v>600</v>
      </c>
      <c r="AL28" s="866"/>
      <c r="AM28" s="866"/>
      <c r="AN28" s="866"/>
      <c r="AO28" s="866"/>
      <c r="AP28" s="866">
        <v>88</v>
      </c>
      <c r="AQ28" s="866"/>
      <c r="AR28" s="866"/>
      <c r="AS28" s="866"/>
      <c r="AT28" s="866"/>
      <c r="AU28" s="866">
        <v>7</v>
      </c>
      <c r="AV28" s="866"/>
      <c r="AW28" s="866"/>
      <c r="AX28" s="866"/>
      <c r="AY28" s="866"/>
      <c r="AZ28" s="867" t="s">
        <v>593</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411</v>
      </c>
      <c r="C29" s="804"/>
      <c r="D29" s="804"/>
      <c r="E29" s="804"/>
      <c r="F29" s="804"/>
      <c r="G29" s="804"/>
      <c r="H29" s="804"/>
      <c r="I29" s="804"/>
      <c r="J29" s="804"/>
      <c r="K29" s="804"/>
      <c r="L29" s="804"/>
      <c r="M29" s="804"/>
      <c r="N29" s="804"/>
      <c r="O29" s="804"/>
      <c r="P29" s="805"/>
      <c r="Q29" s="806">
        <v>7331</v>
      </c>
      <c r="R29" s="807"/>
      <c r="S29" s="807"/>
      <c r="T29" s="807"/>
      <c r="U29" s="807"/>
      <c r="V29" s="807">
        <v>7298</v>
      </c>
      <c r="W29" s="807"/>
      <c r="X29" s="807"/>
      <c r="Y29" s="807"/>
      <c r="Z29" s="807"/>
      <c r="AA29" s="807">
        <v>33</v>
      </c>
      <c r="AB29" s="807"/>
      <c r="AC29" s="807"/>
      <c r="AD29" s="807"/>
      <c r="AE29" s="808"/>
      <c r="AF29" s="809">
        <v>33</v>
      </c>
      <c r="AG29" s="810"/>
      <c r="AH29" s="810"/>
      <c r="AI29" s="810"/>
      <c r="AJ29" s="811"/>
      <c r="AK29" s="878">
        <v>1061</v>
      </c>
      <c r="AL29" s="879"/>
      <c r="AM29" s="879"/>
      <c r="AN29" s="879"/>
      <c r="AO29" s="879"/>
      <c r="AP29" s="879" t="s">
        <v>593</v>
      </c>
      <c r="AQ29" s="879"/>
      <c r="AR29" s="879"/>
      <c r="AS29" s="879"/>
      <c r="AT29" s="879"/>
      <c r="AU29" s="879" t="s">
        <v>593</v>
      </c>
      <c r="AV29" s="879"/>
      <c r="AW29" s="879"/>
      <c r="AX29" s="879"/>
      <c r="AY29" s="879"/>
      <c r="AZ29" s="880" t="s">
        <v>593</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412</v>
      </c>
      <c r="C30" s="804"/>
      <c r="D30" s="804"/>
      <c r="E30" s="804"/>
      <c r="F30" s="804"/>
      <c r="G30" s="804"/>
      <c r="H30" s="804"/>
      <c r="I30" s="804"/>
      <c r="J30" s="804"/>
      <c r="K30" s="804"/>
      <c r="L30" s="804"/>
      <c r="M30" s="804"/>
      <c r="N30" s="804"/>
      <c r="O30" s="804"/>
      <c r="P30" s="805"/>
      <c r="Q30" s="806">
        <v>1150</v>
      </c>
      <c r="R30" s="807"/>
      <c r="S30" s="807"/>
      <c r="T30" s="807"/>
      <c r="U30" s="807"/>
      <c r="V30" s="807">
        <v>1147</v>
      </c>
      <c r="W30" s="807"/>
      <c r="X30" s="807"/>
      <c r="Y30" s="807"/>
      <c r="Z30" s="807"/>
      <c r="AA30" s="807">
        <v>3</v>
      </c>
      <c r="AB30" s="807"/>
      <c r="AC30" s="807"/>
      <c r="AD30" s="807"/>
      <c r="AE30" s="808"/>
      <c r="AF30" s="809">
        <v>3</v>
      </c>
      <c r="AG30" s="810"/>
      <c r="AH30" s="810"/>
      <c r="AI30" s="810"/>
      <c r="AJ30" s="811"/>
      <c r="AK30" s="878">
        <v>271</v>
      </c>
      <c r="AL30" s="879"/>
      <c r="AM30" s="879"/>
      <c r="AN30" s="879"/>
      <c r="AO30" s="879"/>
      <c r="AP30" s="879" t="s">
        <v>594</v>
      </c>
      <c r="AQ30" s="879"/>
      <c r="AR30" s="879"/>
      <c r="AS30" s="879"/>
      <c r="AT30" s="879"/>
      <c r="AU30" s="879" t="s">
        <v>595</v>
      </c>
      <c r="AV30" s="879"/>
      <c r="AW30" s="879"/>
      <c r="AX30" s="879"/>
      <c r="AY30" s="879"/>
      <c r="AZ30" s="880" t="s">
        <v>593</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413</v>
      </c>
      <c r="C31" s="804"/>
      <c r="D31" s="804"/>
      <c r="E31" s="804"/>
      <c r="F31" s="804"/>
      <c r="G31" s="804"/>
      <c r="H31" s="804"/>
      <c r="I31" s="804"/>
      <c r="J31" s="804"/>
      <c r="K31" s="804"/>
      <c r="L31" s="804"/>
      <c r="M31" s="804"/>
      <c r="N31" s="804"/>
      <c r="O31" s="804"/>
      <c r="P31" s="805"/>
      <c r="Q31" s="806">
        <v>1792</v>
      </c>
      <c r="R31" s="807"/>
      <c r="S31" s="807"/>
      <c r="T31" s="807"/>
      <c r="U31" s="807"/>
      <c r="V31" s="807">
        <v>1904</v>
      </c>
      <c r="W31" s="807"/>
      <c r="X31" s="807"/>
      <c r="Y31" s="807"/>
      <c r="Z31" s="807"/>
      <c r="AA31" s="807" t="s">
        <v>602</v>
      </c>
      <c r="AB31" s="807"/>
      <c r="AC31" s="807"/>
      <c r="AD31" s="807"/>
      <c r="AE31" s="808"/>
      <c r="AF31" s="809">
        <v>2203</v>
      </c>
      <c r="AG31" s="810"/>
      <c r="AH31" s="810"/>
      <c r="AI31" s="810"/>
      <c r="AJ31" s="811"/>
      <c r="AK31" s="878">
        <v>120</v>
      </c>
      <c r="AL31" s="879"/>
      <c r="AM31" s="879"/>
      <c r="AN31" s="879"/>
      <c r="AO31" s="879"/>
      <c r="AP31" s="879">
        <v>7096</v>
      </c>
      <c r="AQ31" s="879"/>
      <c r="AR31" s="879"/>
      <c r="AS31" s="879"/>
      <c r="AT31" s="879"/>
      <c r="AU31" s="879">
        <v>873</v>
      </c>
      <c r="AV31" s="879"/>
      <c r="AW31" s="879"/>
      <c r="AX31" s="879"/>
      <c r="AY31" s="879"/>
      <c r="AZ31" s="880" t="s">
        <v>596</v>
      </c>
      <c r="BA31" s="880"/>
      <c r="BB31" s="880"/>
      <c r="BC31" s="880"/>
      <c r="BD31" s="880"/>
      <c r="BE31" s="876" t="s">
        <v>414</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415</v>
      </c>
      <c r="C32" s="804"/>
      <c r="D32" s="804"/>
      <c r="E32" s="804"/>
      <c r="F32" s="804"/>
      <c r="G32" s="804"/>
      <c r="H32" s="804"/>
      <c r="I32" s="804"/>
      <c r="J32" s="804"/>
      <c r="K32" s="804"/>
      <c r="L32" s="804"/>
      <c r="M32" s="804"/>
      <c r="N32" s="804"/>
      <c r="O32" s="804"/>
      <c r="P32" s="805"/>
      <c r="Q32" s="806">
        <v>2602</v>
      </c>
      <c r="R32" s="807"/>
      <c r="S32" s="807"/>
      <c r="T32" s="807"/>
      <c r="U32" s="807"/>
      <c r="V32" s="807">
        <v>2350</v>
      </c>
      <c r="W32" s="807"/>
      <c r="X32" s="807"/>
      <c r="Y32" s="807"/>
      <c r="Z32" s="807"/>
      <c r="AA32" s="807">
        <v>252</v>
      </c>
      <c r="AB32" s="807"/>
      <c r="AC32" s="807"/>
      <c r="AD32" s="807"/>
      <c r="AE32" s="808"/>
      <c r="AF32" s="809">
        <v>43</v>
      </c>
      <c r="AG32" s="810"/>
      <c r="AH32" s="810"/>
      <c r="AI32" s="810"/>
      <c r="AJ32" s="811"/>
      <c r="AK32" s="878">
        <v>1080</v>
      </c>
      <c r="AL32" s="879"/>
      <c r="AM32" s="879"/>
      <c r="AN32" s="879"/>
      <c r="AO32" s="879"/>
      <c r="AP32" s="879">
        <v>13212</v>
      </c>
      <c r="AQ32" s="879"/>
      <c r="AR32" s="879"/>
      <c r="AS32" s="879"/>
      <c r="AT32" s="879"/>
      <c r="AU32" s="879">
        <v>9829</v>
      </c>
      <c r="AV32" s="879"/>
      <c r="AW32" s="879"/>
      <c r="AX32" s="879"/>
      <c r="AY32" s="879"/>
      <c r="AZ32" s="880" t="s">
        <v>597</v>
      </c>
      <c r="BA32" s="880"/>
      <c r="BB32" s="880"/>
      <c r="BC32" s="880"/>
      <c r="BD32" s="880"/>
      <c r="BE32" s="876" t="s">
        <v>414</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416</v>
      </c>
      <c r="C33" s="804"/>
      <c r="D33" s="804"/>
      <c r="E33" s="804"/>
      <c r="F33" s="804"/>
      <c r="G33" s="804"/>
      <c r="H33" s="804"/>
      <c r="I33" s="804"/>
      <c r="J33" s="804"/>
      <c r="K33" s="804"/>
      <c r="L33" s="804"/>
      <c r="M33" s="804"/>
      <c r="N33" s="804"/>
      <c r="O33" s="804"/>
      <c r="P33" s="805"/>
      <c r="Q33" s="806">
        <v>65</v>
      </c>
      <c r="R33" s="807"/>
      <c r="S33" s="807"/>
      <c r="T33" s="807"/>
      <c r="U33" s="807"/>
      <c r="V33" s="807">
        <v>60</v>
      </c>
      <c r="W33" s="807"/>
      <c r="X33" s="807"/>
      <c r="Y33" s="807"/>
      <c r="Z33" s="807"/>
      <c r="AA33" s="807">
        <v>5</v>
      </c>
      <c r="AB33" s="807"/>
      <c r="AC33" s="807"/>
      <c r="AD33" s="807"/>
      <c r="AE33" s="808"/>
      <c r="AF33" s="809">
        <v>5</v>
      </c>
      <c r="AG33" s="810"/>
      <c r="AH33" s="810"/>
      <c r="AI33" s="810"/>
      <c r="AJ33" s="811"/>
      <c r="AK33" s="878">
        <v>17</v>
      </c>
      <c r="AL33" s="879"/>
      <c r="AM33" s="879"/>
      <c r="AN33" s="879"/>
      <c r="AO33" s="879"/>
      <c r="AP33" s="879" t="s">
        <v>600</v>
      </c>
      <c r="AQ33" s="879"/>
      <c r="AR33" s="879"/>
      <c r="AS33" s="879"/>
      <c r="AT33" s="879"/>
      <c r="AU33" s="879" t="s">
        <v>599</v>
      </c>
      <c r="AV33" s="879"/>
      <c r="AW33" s="879"/>
      <c r="AX33" s="879"/>
      <c r="AY33" s="879"/>
      <c r="AZ33" s="880" t="s">
        <v>598</v>
      </c>
      <c r="BA33" s="880"/>
      <c r="BB33" s="880"/>
      <c r="BC33" s="880"/>
      <c r="BD33" s="880"/>
      <c r="BE33" s="876" t="s">
        <v>417</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418</v>
      </c>
      <c r="C34" s="804"/>
      <c r="D34" s="804"/>
      <c r="E34" s="804"/>
      <c r="F34" s="804"/>
      <c r="G34" s="804"/>
      <c r="H34" s="804"/>
      <c r="I34" s="804"/>
      <c r="J34" s="804"/>
      <c r="K34" s="804"/>
      <c r="L34" s="804"/>
      <c r="M34" s="804"/>
      <c r="N34" s="804"/>
      <c r="O34" s="804"/>
      <c r="P34" s="805"/>
      <c r="Q34" s="806">
        <v>73</v>
      </c>
      <c r="R34" s="807"/>
      <c r="S34" s="807"/>
      <c r="T34" s="807"/>
      <c r="U34" s="807"/>
      <c r="V34" s="807">
        <v>61</v>
      </c>
      <c r="W34" s="807"/>
      <c r="X34" s="807"/>
      <c r="Y34" s="807"/>
      <c r="Z34" s="807"/>
      <c r="AA34" s="807">
        <v>12</v>
      </c>
      <c r="AB34" s="807"/>
      <c r="AC34" s="807"/>
      <c r="AD34" s="807"/>
      <c r="AE34" s="808"/>
      <c r="AF34" s="809">
        <v>12</v>
      </c>
      <c r="AG34" s="810"/>
      <c r="AH34" s="810"/>
      <c r="AI34" s="810"/>
      <c r="AJ34" s="811"/>
      <c r="AK34" s="878">
        <v>0</v>
      </c>
      <c r="AL34" s="879"/>
      <c r="AM34" s="879"/>
      <c r="AN34" s="879"/>
      <c r="AO34" s="879"/>
      <c r="AP34" s="879" t="s">
        <v>601</v>
      </c>
      <c r="AQ34" s="879"/>
      <c r="AR34" s="879"/>
      <c r="AS34" s="879"/>
      <c r="AT34" s="879"/>
      <c r="AU34" s="879" t="s">
        <v>600</v>
      </c>
      <c r="AV34" s="879"/>
      <c r="AW34" s="879"/>
      <c r="AX34" s="879"/>
      <c r="AY34" s="879"/>
      <c r="AZ34" s="880" t="s">
        <v>130</v>
      </c>
      <c r="BA34" s="880"/>
      <c r="BB34" s="880"/>
      <c r="BC34" s="880"/>
      <c r="BD34" s="880"/>
      <c r="BE34" s="876" t="s">
        <v>417</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398</v>
      </c>
      <c r="B63" s="838" t="s">
        <v>420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2428</v>
      </c>
      <c r="AG63" s="890"/>
      <c r="AH63" s="890"/>
      <c r="AI63" s="890"/>
      <c r="AJ63" s="891"/>
      <c r="AK63" s="892"/>
      <c r="AL63" s="887"/>
      <c r="AM63" s="887"/>
      <c r="AN63" s="887"/>
      <c r="AO63" s="887"/>
      <c r="AP63" s="890">
        <v>20396</v>
      </c>
      <c r="AQ63" s="890"/>
      <c r="AR63" s="890"/>
      <c r="AS63" s="890"/>
      <c r="AT63" s="890"/>
      <c r="AU63" s="890">
        <v>10709</v>
      </c>
      <c r="AV63" s="890"/>
      <c r="AW63" s="890"/>
      <c r="AX63" s="890"/>
      <c r="AY63" s="890"/>
      <c r="AZ63" s="894"/>
      <c r="BA63" s="894"/>
      <c r="BB63" s="894"/>
      <c r="BC63" s="894"/>
      <c r="BD63" s="894"/>
      <c r="BE63" s="895"/>
      <c r="BF63" s="895"/>
      <c r="BG63" s="895"/>
      <c r="BH63" s="895"/>
      <c r="BI63" s="896"/>
      <c r="BJ63" s="897" t="s">
        <v>189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422</v>
      </c>
      <c r="B66" s="789"/>
      <c r="C66" s="789"/>
      <c r="D66" s="789"/>
      <c r="E66" s="789"/>
      <c r="F66" s="789"/>
      <c r="G66" s="789"/>
      <c r="H66" s="789"/>
      <c r="I66" s="789"/>
      <c r="J66" s="789"/>
      <c r="K66" s="789"/>
      <c r="L66" s="789"/>
      <c r="M66" s="789"/>
      <c r="N66" s="789"/>
      <c r="O66" s="789"/>
      <c r="P66" s="790"/>
      <c r="Q66" s="765" t="s">
        <v>402</v>
      </c>
      <c r="R66" s="766"/>
      <c r="S66" s="766"/>
      <c r="T66" s="766"/>
      <c r="U66" s="767"/>
      <c r="V66" s="765" t="s">
        <v>423</v>
      </c>
      <c r="W66" s="766"/>
      <c r="X66" s="766"/>
      <c r="Y66" s="766"/>
      <c r="Z66" s="767"/>
      <c r="AA66" s="765" t="s">
        <v>424</v>
      </c>
      <c r="AB66" s="766"/>
      <c r="AC66" s="766"/>
      <c r="AD66" s="766"/>
      <c r="AE66" s="767"/>
      <c r="AF66" s="900" t="s">
        <v>425</v>
      </c>
      <c r="AG66" s="861"/>
      <c r="AH66" s="861"/>
      <c r="AI66" s="861"/>
      <c r="AJ66" s="901"/>
      <c r="AK66" s="765" t="s">
        <v>406</v>
      </c>
      <c r="AL66" s="789"/>
      <c r="AM66" s="789"/>
      <c r="AN66" s="789"/>
      <c r="AO66" s="790"/>
      <c r="AP66" s="765" t="s">
        <v>407</v>
      </c>
      <c r="AQ66" s="766"/>
      <c r="AR66" s="766"/>
      <c r="AS66" s="766"/>
      <c r="AT66" s="767"/>
      <c r="AU66" s="765" t="s">
        <v>426</v>
      </c>
      <c r="AV66" s="766"/>
      <c r="AW66" s="766"/>
      <c r="AX66" s="766"/>
      <c r="AY66" s="767"/>
      <c r="AZ66" s="765" t="s">
        <v>384</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589</v>
      </c>
      <c r="C68" s="918"/>
      <c r="D68" s="918"/>
      <c r="E68" s="918"/>
      <c r="F68" s="918"/>
      <c r="G68" s="918"/>
      <c r="H68" s="918"/>
      <c r="I68" s="918"/>
      <c r="J68" s="918"/>
      <c r="K68" s="918"/>
      <c r="L68" s="918"/>
      <c r="M68" s="918"/>
      <c r="N68" s="918"/>
      <c r="O68" s="918"/>
      <c r="P68" s="919"/>
      <c r="Q68" s="920">
        <v>7831</v>
      </c>
      <c r="R68" s="914"/>
      <c r="S68" s="914"/>
      <c r="T68" s="914"/>
      <c r="U68" s="914"/>
      <c r="V68" s="914">
        <v>7620</v>
      </c>
      <c r="W68" s="914"/>
      <c r="X68" s="914"/>
      <c r="Y68" s="914"/>
      <c r="Z68" s="914"/>
      <c r="AA68" s="914">
        <v>210</v>
      </c>
      <c r="AB68" s="914"/>
      <c r="AC68" s="914"/>
      <c r="AD68" s="914"/>
      <c r="AE68" s="914"/>
      <c r="AF68" s="914">
        <v>210</v>
      </c>
      <c r="AG68" s="914"/>
      <c r="AH68" s="914"/>
      <c r="AI68" s="914"/>
      <c r="AJ68" s="914"/>
      <c r="AK68" s="914">
        <v>29</v>
      </c>
      <c r="AL68" s="914"/>
      <c r="AM68" s="914"/>
      <c r="AN68" s="914"/>
      <c r="AO68" s="914"/>
      <c r="AP68" s="914" t="s">
        <v>600</v>
      </c>
      <c r="AQ68" s="914"/>
      <c r="AR68" s="914"/>
      <c r="AS68" s="914"/>
      <c r="AT68" s="914"/>
      <c r="AU68" s="914" t="s">
        <v>600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590</v>
      </c>
      <c r="C69" s="922"/>
      <c r="D69" s="922"/>
      <c r="E69" s="922"/>
      <c r="F69" s="922"/>
      <c r="G69" s="922"/>
      <c r="H69" s="922"/>
      <c r="I69" s="922"/>
      <c r="J69" s="922"/>
      <c r="K69" s="922"/>
      <c r="L69" s="922"/>
      <c r="M69" s="922"/>
      <c r="N69" s="922"/>
      <c r="O69" s="922"/>
      <c r="P69" s="923"/>
      <c r="Q69" s="924">
        <v>20</v>
      </c>
      <c r="R69" s="879"/>
      <c r="S69" s="879"/>
      <c r="T69" s="879"/>
      <c r="U69" s="879"/>
      <c r="V69" s="879">
        <v>14</v>
      </c>
      <c r="W69" s="879"/>
      <c r="X69" s="879"/>
      <c r="Y69" s="879"/>
      <c r="Z69" s="879"/>
      <c r="AA69" s="879">
        <v>6</v>
      </c>
      <c r="AB69" s="879"/>
      <c r="AC69" s="879"/>
      <c r="AD69" s="879"/>
      <c r="AE69" s="879"/>
      <c r="AF69" s="879">
        <v>6</v>
      </c>
      <c r="AG69" s="879"/>
      <c r="AH69" s="879"/>
      <c r="AI69" s="879"/>
      <c r="AJ69" s="879"/>
      <c r="AK69" s="879">
        <v>2</v>
      </c>
      <c r="AL69" s="879"/>
      <c r="AM69" s="879"/>
      <c r="AN69" s="879"/>
      <c r="AO69" s="879"/>
      <c r="AP69" s="879" t="s">
        <v>604</v>
      </c>
      <c r="AQ69" s="879"/>
      <c r="AR69" s="879"/>
      <c r="AS69" s="879"/>
      <c r="AT69" s="879"/>
      <c r="AU69" s="879" t="s">
        <v>600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591</v>
      </c>
      <c r="C70" s="922"/>
      <c r="D70" s="922"/>
      <c r="E70" s="922"/>
      <c r="F70" s="922"/>
      <c r="G70" s="922"/>
      <c r="H70" s="922"/>
      <c r="I70" s="922"/>
      <c r="J70" s="922"/>
      <c r="K70" s="922"/>
      <c r="L70" s="922"/>
      <c r="M70" s="922"/>
      <c r="N70" s="922"/>
      <c r="O70" s="922"/>
      <c r="P70" s="923"/>
      <c r="Q70" s="924">
        <v>141</v>
      </c>
      <c r="R70" s="879"/>
      <c r="S70" s="879"/>
      <c r="T70" s="879"/>
      <c r="U70" s="879"/>
      <c r="V70" s="879">
        <v>132</v>
      </c>
      <c r="W70" s="879"/>
      <c r="X70" s="879"/>
      <c r="Y70" s="879"/>
      <c r="Z70" s="879"/>
      <c r="AA70" s="879">
        <v>10</v>
      </c>
      <c r="AB70" s="879"/>
      <c r="AC70" s="879"/>
      <c r="AD70" s="879"/>
      <c r="AE70" s="879"/>
      <c r="AF70" s="879">
        <v>10</v>
      </c>
      <c r="AG70" s="879"/>
      <c r="AH70" s="879"/>
      <c r="AI70" s="879"/>
      <c r="AJ70" s="879"/>
      <c r="AK70" s="879">
        <v>19</v>
      </c>
      <c r="AL70" s="879"/>
      <c r="AM70" s="879"/>
      <c r="AN70" s="879"/>
      <c r="AO70" s="879"/>
      <c r="AP70" s="879" t="s">
        <v>600</v>
      </c>
      <c r="AQ70" s="879"/>
      <c r="AR70" s="879"/>
      <c r="AS70" s="879"/>
      <c r="AT70" s="879"/>
      <c r="AU70" s="879" t="s">
        <v>600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592</v>
      </c>
      <c r="C71" s="922"/>
      <c r="D71" s="922"/>
      <c r="E71" s="922"/>
      <c r="F71" s="922"/>
      <c r="G71" s="922"/>
      <c r="H71" s="922"/>
      <c r="I71" s="922"/>
      <c r="J71" s="922"/>
      <c r="K71" s="922"/>
      <c r="L71" s="922"/>
      <c r="M71" s="922"/>
      <c r="N71" s="922"/>
      <c r="O71" s="922"/>
      <c r="P71" s="923"/>
      <c r="Q71" s="924">
        <v>221588</v>
      </c>
      <c r="R71" s="879"/>
      <c r="S71" s="879"/>
      <c r="T71" s="879"/>
      <c r="U71" s="879"/>
      <c r="V71" s="879">
        <v>209994</v>
      </c>
      <c r="W71" s="879"/>
      <c r="X71" s="879"/>
      <c r="Y71" s="879"/>
      <c r="Z71" s="879"/>
      <c r="AA71" s="879">
        <v>11594</v>
      </c>
      <c r="AB71" s="879"/>
      <c r="AC71" s="879"/>
      <c r="AD71" s="879"/>
      <c r="AE71" s="879"/>
      <c r="AF71" s="879">
        <v>11594</v>
      </c>
      <c r="AG71" s="879"/>
      <c r="AH71" s="879"/>
      <c r="AI71" s="879"/>
      <c r="AJ71" s="879"/>
      <c r="AK71" s="879" t="s">
        <v>603</v>
      </c>
      <c r="AL71" s="879"/>
      <c r="AM71" s="879"/>
      <c r="AN71" s="879"/>
      <c r="AO71" s="879"/>
      <c r="AP71" s="879" t="s">
        <v>600</v>
      </c>
      <c r="AQ71" s="879"/>
      <c r="AR71" s="879"/>
      <c r="AS71" s="879"/>
      <c r="AT71" s="879"/>
      <c r="AU71" s="879" t="s">
        <v>605</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398</v>
      </c>
      <c r="B88" s="838" t="s">
        <v>427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11820</v>
      </c>
      <c r="AG88" s="890"/>
      <c r="AH88" s="890"/>
      <c r="AI88" s="890"/>
      <c r="AJ88" s="890"/>
      <c r="AK88" s="887"/>
      <c r="AL88" s="887"/>
      <c r="AM88" s="887"/>
      <c r="AN88" s="887"/>
      <c r="AO88" s="887"/>
      <c r="AP88" s="890" t="s">
        <v>600</v>
      </c>
      <c r="AQ88" s="890"/>
      <c r="AR88" s="890"/>
      <c r="AS88" s="890"/>
      <c r="AT88" s="890"/>
      <c r="AU88" s="890" t="s">
        <v>606</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838" t="s">
        <v>428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152</v>
      </c>
      <c r="CS102" s="898"/>
      <c r="CT102" s="898"/>
      <c r="CU102" s="898"/>
      <c r="CV102" s="941"/>
      <c r="CW102" s="940">
        <v>12</v>
      </c>
      <c r="CX102" s="898"/>
      <c r="CY102" s="898"/>
      <c r="CZ102" s="898"/>
      <c r="DA102" s="941"/>
      <c r="DB102" s="940" t="s">
        <v>600</v>
      </c>
      <c r="DC102" s="898"/>
      <c r="DD102" s="898"/>
      <c r="DE102" s="898"/>
      <c r="DF102" s="941"/>
      <c r="DG102" s="940" t="s">
        <v>600</v>
      </c>
      <c r="DH102" s="898"/>
      <c r="DI102" s="898"/>
      <c r="DJ102" s="898"/>
      <c r="DK102" s="941"/>
      <c r="DL102" s="940">
        <v>208</v>
      </c>
      <c r="DM102" s="898"/>
      <c r="DN102" s="898"/>
      <c r="DO102" s="898"/>
      <c r="DP102" s="941"/>
      <c r="DQ102" s="940">
        <v>21</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436</v>
      </c>
      <c r="AB109" s="943"/>
      <c r="AC109" s="943"/>
      <c r="AD109" s="943"/>
      <c r="AE109" s="944"/>
      <c r="AF109" s="942" t="s">
        <v>437</v>
      </c>
      <c r="AG109" s="943"/>
      <c r="AH109" s="943"/>
      <c r="AI109" s="943"/>
      <c r="AJ109" s="944"/>
      <c r="AK109" s="942" t="s">
        <v>312</v>
      </c>
      <c r="AL109" s="943"/>
      <c r="AM109" s="943"/>
      <c r="AN109" s="943"/>
      <c r="AO109" s="944"/>
      <c r="AP109" s="942" t="s">
        <v>438</v>
      </c>
      <c r="AQ109" s="943"/>
      <c r="AR109" s="943"/>
      <c r="AS109" s="943"/>
      <c r="AT109" s="945"/>
      <c r="AU109" s="962" t="s">
        <v>435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436</v>
      </c>
      <c r="BR109" s="943"/>
      <c r="BS109" s="943"/>
      <c r="BT109" s="943"/>
      <c r="BU109" s="944"/>
      <c r="BV109" s="942" t="s">
        <v>437</v>
      </c>
      <c r="BW109" s="943"/>
      <c r="BX109" s="943"/>
      <c r="BY109" s="943"/>
      <c r="BZ109" s="944"/>
      <c r="CA109" s="942" t="s">
        <v>312</v>
      </c>
      <c r="CB109" s="943"/>
      <c r="CC109" s="943"/>
      <c r="CD109" s="943"/>
      <c r="CE109" s="944"/>
      <c r="CF109" s="963" t="s">
        <v>438</v>
      </c>
      <c r="CG109" s="963"/>
      <c r="CH109" s="963"/>
      <c r="CI109" s="963"/>
      <c r="CJ109" s="963"/>
      <c r="CK109" s="942" t="s">
        <v>439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436</v>
      </c>
      <c r="DH109" s="943"/>
      <c r="DI109" s="943"/>
      <c r="DJ109" s="943"/>
      <c r="DK109" s="944"/>
      <c r="DL109" s="942" t="s">
        <v>437</v>
      </c>
      <c r="DM109" s="943"/>
      <c r="DN109" s="943"/>
      <c r="DO109" s="943"/>
      <c r="DP109" s="944"/>
      <c r="DQ109" s="942" t="s">
        <v>312</v>
      </c>
      <c r="DR109" s="943"/>
      <c r="DS109" s="943"/>
      <c r="DT109" s="943"/>
      <c r="DU109" s="944"/>
      <c r="DV109" s="942" t="s">
        <v>438</v>
      </c>
      <c r="DW109" s="943"/>
      <c r="DX109" s="943"/>
      <c r="DY109" s="943"/>
      <c r="DZ109" s="945"/>
    </row>
    <row r="110" spans="1:131" s="248" customFormat="1" ht="26.25" customHeight="1" x14ac:dyDescent="0.15">
      <c r="A110" s="946" t="s">
        <v>440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5262010</v>
      </c>
      <c r="AB110" s="950"/>
      <c r="AC110" s="950"/>
      <c r="AD110" s="950"/>
      <c r="AE110" s="951"/>
      <c r="AF110" s="952">
        <v>5659672</v>
      </c>
      <c r="AG110" s="950"/>
      <c r="AH110" s="950"/>
      <c r="AI110" s="950"/>
      <c r="AJ110" s="951"/>
      <c r="AK110" s="952">
        <v>5912346</v>
      </c>
      <c r="AL110" s="950"/>
      <c r="AM110" s="950"/>
      <c r="AN110" s="950"/>
      <c r="AO110" s="951"/>
      <c r="AP110" s="953">
        <v>29.1</v>
      </c>
      <c r="AQ110" s="954"/>
      <c r="AR110" s="954"/>
      <c r="AS110" s="954"/>
      <c r="AT110" s="955"/>
      <c r="AU110" s="956" t="s">
        <v>72</v>
      </c>
      <c r="AV110" s="957"/>
      <c r="AW110" s="957"/>
      <c r="AX110" s="957"/>
      <c r="AY110" s="957"/>
      <c r="AZ110" s="998" t="s">
        <v>441</v>
      </c>
      <c r="BA110" s="947"/>
      <c r="BB110" s="947"/>
      <c r="BC110" s="947"/>
      <c r="BD110" s="947"/>
      <c r="BE110" s="947"/>
      <c r="BF110" s="947"/>
      <c r="BG110" s="947"/>
      <c r="BH110" s="947"/>
      <c r="BI110" s="947"/>
      <c r="BJ110" s="947"/>
      <c r="BK110" s="947"/>
      <c r="BL110" s="947"/>
      <c r="BM110" s="947"/>
      <c r="BN110" s="947"/>
      <c r="BO110" s="947"/>
      <c r="BP110" s="948"/>
      <c r="BQ110" s="984">
        <v>61275435</v>
      </c>
      <c r="BR110" s="985"/>
      <c r="BS110" s="985"/>
      <c r="BT110" s="985"/>
      <c r="BU110" s="985"/>
      <c r="BV110" s="985">
        <v>60437103</v>
      </c>
      <c r="BW110" s="985"/>
      <c r="BX110" s="985"/>
      <c r="BY110" s="985"/>
      <c r="BZ110" s="985"/>
      <c r="CA110" s="985">
        <v>58889800</v>
      </c>
      <c r="CB110" s="985"/>
      <c r="CC110" s="985"/>
      <c r="CD110" s="985"/>
      <c r="CE110" s="985"/>
      <c r="CF110" s="999">
        <v>289.39999999999998</v>
      </c>
      <c r="CG110" s="1000"/>
      <c r="CH110" s="1000"/>
      <c r="CI110" s="1000"/>
      <c r="CJ110" s="1000"/>
      <c r="CK110" s="1001" t="s">
        <v>442</v>
      </c>
      <c r="CL110" s="1002"/>
      <c r="CM110" s="981" t="s">
        <v>443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189</v>
      </c>
      <c r="DH110" s="985"/>
      <c r="DI110" s="985"/>
      <c r="DJ110" s="985"/>
      <c r="DK110" s="985"/>
      <c r="DL110" s="985" t="s">
        <v>189</v>
      </c>
      <c r="DM110" s="985"/>
      <c r="DN110" s="985"/>
      <c r="DO110" s="985"/>
      <c r="DP110" s="985"/>
      <c r="DQ110" s="985" t="s">
        <v>189</v>
      </c>
      <c r="DR110" s="985"/>
      <c r="DS110" s="985"/>
      <c r="DT110" s="985"/>
      <c r="DU110" s="985"/>
      <c r="DV110" s="986" t="s">
        <v>444</v>
      </c>
      <c r="DW110" s="986"/>
      <c r="DX110" s="986"/>
      <c r="DY110" s="986"/>
      <c r="DZ110" s="987"/>
    </row>
    <row r="111" spans="1:131" s="248" customFormat="1" ht="26.25" customHeight="1" x14ac:dyDescent="0.15">
      <c r="A111" s="988" t="s">
        <v>445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444</v>
      </c>
      <c r="AB111" s="992"/>
      <c r="AC111" s="992"/>
      <c r="AD111" s="992"/>
      <c r="AE111" s="993"/>
      <c r="AF111" s="994" t="s">
        <v>189</v>
      </c>
      <c r="AG111" s="992"/>
      <c r="AH111" s="992"/>
      <c r="AI111" s="992"/>
      <c r="AJ111" s="993"/>
      <c r="AK111" s="994" t="s">
        <v>189</v>
      </c>
      <c r="AL111" s="992"/>
      <c r="AM111" s="992"/>
      <c r="AN111" s="992"/>
      <c r="AO111" s="993"/>
      <c r="AP111" s="995" t="s">
        <v>189</v>
      </c>
      <c r="AQ111" s="996"/>
      <c r="AR111" s="996"/>
      <c r="AS111" s="996"/>
      <c r="AT111" s="997"/>
      <c r="AU111" s="958"/>
      <c r="AV111" s="959"/>
      <c r="AW111" s="959"/>
      <c r="AX111" s="959"/>
      <c r="AY111" s="959"/>
      <c r="AZ111" s="1007" t="s">
        <v>446</v>
      </c>
      <c r="BA111" s="1008"/>
      <c r="BB111" s="1008"/>
      <c r="BC111" s="1008"/>
      <c r="BD111" s="1008"/>
      <c r="BE111" s="1008"/>
      <c r="BF111" s="1008"/>
      <c r="BG111" s="1008"/>
      <c r="BH111" s="1008"/>
      <c r="BI111" s="1008"/>
      <c r="BJ111" s="1008"/>
      <c r="BK111" s="1008"/>
      <c r="BL111" s="1008"/>
      <c r="BM111" s="1008"/>
      <c r="BN111" s="1008"/>
      <c r="BO111" s="1008"/>
      <c r="BP111" s="1009"/>
      <c r="BQ111" s="977">
        <v>100081</v>
      </c>
      <c r="BR111" s="978"/>
      <c r="BS111" s="978"/>
      <c r="BT111" s="978"/>
      <c r="BU111" s="978"/>
      <c r="BV111" s="978">
        <v>86419</v>
      </c>
      <c r="BW111" s="978"/>
      <c r="BX111" s="978"/>
      <c r="BY111" s="978"/>
      <c r="BZ111" s="978"/>
      <c r="CA111" s="978">
        <v>73522</v>
      </c>
      <c r="CB111" s="978"/>
      <c r="CC111" s="978"/>
      <c r="CD111" s="978"/>
      <c r="CE111" s="978"/>
      <c r="CF111" s="972">
        <v>0.4</v>
      </c>
      <c r="CG111" s="973"/>
      <c r="CH111" s="973"/>
      <c r="CI111" s="973"/>
      <c r="CJ111" s="973"/>
      <c r="CK111" s="1003"/>
      <c r="CL111" s="1004"/>
      <c r="CM111" s="974" t="s">
        <v>447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189</v>
      </c>
      <c r="DH111" s="978"/>
      <c r="DI111" s="978"/>
      <c r="DJ111" s="978"/>
      <c r="DK111" s="978"/>
      <c r="DL111" s="978" t="s">
        <v>189</v>
      </c>
      <c r="DM111" s="978"/>
      <c r="DN111" s="978"/>
      <c r="DO111" s="978"/>
      <c r="DP111" s="978"/>
      <c r="DQ111" s="978" t="s">
        <v>189</v>
      </c>
      <c r="DR111" s="978"/>
      <c r="DS111" s="978"/>
      <c r="DT111" s="978"/>
      <c r="DU111" s="978"/>
      <c r="DV111" s="979" t="s">
        <v>444</v>
      </c>
      <c r="DW111" s="979"/>
      <c r="DX111" s="979"/>
      <c r="DY111" s="979"/>
      <c r="DZ111" s="980"/>
    </row>
    <row r="112" spans="1:131" s="248" customFormat="1" ht="26.25" customHeight="1" x14ac:dyDescent="0.15">
      <c r="A112" s="1010" t="s">
        <v>448</v>
      </c>
      <c r="B112" s="1011"/>
      <c r="C112" s="1008" t="s">
        <v>449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444</v>
      </c>
      <c r="AB112" s="1017"/>
      <c r="AC112" s="1017"/>
      <c r="AD112" s="1017"/>
      <c r="AE112" s="1018"/>
      <c r="AF112" s="1019" t="s">
        <v>189</v>
      </c>
      <c r="AG112" s="1017"/>
      <c r="AH112" s="1017"/>
      <c r="AI112" s="1017"/>
      <c r="AJ112" s="1018"/>
      <c r="AK112" s="1019" t="s">
        <v>444</v>
      </c>
      <c r="AL112" s="1017"/>
      <c r="AM112" s="1017"/>
      <c r="AN112" s="1017"/>
      <c r="AO112" s="1018"/>
      <c r="AP112" s="1020" t="s">
        <v>444</v>
      </c>
      <c r="AQ112" s="1021"/>
      <c r="AR112" s="1021"/>
      <c r="AS112" s="1021"/>
      <c r="AT112" s="1022"/>
      <c r="AU112" s="958"/>
      <c r="AV112" s="959"/>
      <c r="AW112" s="959"/>
      <c r="AX112" s="959"/>
      <c r="AY112" s="959"/>
      <c r="AZ112" s="1007" t="s">
        <v>450</v>
      </c>
      <c r="BA112" s="1008"/>
      <c r="BB112" s="1008"/>
      <c r="BC112" s="1008"/>
      <c r="BD112" s="1008"/>
      <c r="BE112" s="1008"/>
      <c r="BF112" s="1008"/>
      <c r="BG112" s="1008"/>
      <c r="BH112" s="1008"/>
      <c r="BI112" s="1008"/>
      <c r="BJ112" s="1008"/>
      <c r="BK112" s="1008"/>
      <c r="BL112" s="1008"/>
      <c r="BM112" s="1008"/>
      <c r="BN112" s="1008"/>
      <c r="BO112" s="1008"/>
      <c r="BP112" s="1009"/>
      <c r="BQ112" s="977">
        <v>11196766</v>
      </c>
      <c r="BR112" s="978"/>
      <c r="BS112" s="978"/>
      <c r="BT112" s="978"/>
      <c r="BU112" s="978"/>
      <c r="BV112" s="978">
        <v>10547097</v>
      </c>
      <c r="BW112" s="978"/>
      <c r="BX112" s="978"/>
      <c r="BY112" s="978"/>
      <c r="BZ112" s="978"/>
      <c r="CA112" s="978">
        <v>10709119</v>
      </c>
      <c r="CB112" s="978"/>
      <c r="CC112" s="978"/>
      <c r="CD112" s="978"/>
      <c r="CE112" s="978"/>
      <c r="CF112" s="972">
        <v>52.6</v>
      </c>
      <c r="CG112" s="973"/>
      <c r="CH112" s="973"/>
      <c r="CI112" s="973"/>
      <c r="CJ112" s="973"/>
      <c r="CK112" s="1003"/>
      <c r="CL112" s="1004"/>
      <c r="CM112" s="974" t="s">
        <v>451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189</v>
      </c>
      <c r="DH112" s="978"/>
      <c r="DI112" s="978"/>
      <c r="DJ112" s="978"/>
      <c r="DK112" s="978"/>
      <c r="DL112" s="978" t="s">
        <v>189</v>
      </c>
      <c r="DM112" s="978"/>
      <c r="DN112" s="978"/>
      <c r="DO112" s="978"/>
      <c r="DP112" s="978"/>
      <c r="DQ112" s="978" t="s">
        <v>189</v>
      </c>
      <c r="DR112" s="978"/>
      <c r="DS112" s="978"/>
      <c r="DT112" s="978"/>
      <c r="DU112" s="978"/>
      <c r="DV112" s="979" t="s">
        <v>444</v>
      </c>
      <c r="DW112" s="979"/>
      <c r="DX112" s="979"/>
      <c r="DY112" s="979"/>
      <c r="DZ112" s="980"/>
    </row>
    <row r="113" spans="1:130" s="248" customFormat="1" ht="26.25" customHeight="1" x14ac:dyDescent="0.15">
      <c r="A113" s="1012"/>
      <c r="B113" s="1013"/>
      <c r="C113" s="1008" t="s">
        <v>452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995384</v>
      </c>
      <c r="AB113" s="992"/>
      <c r="AC113" s="992"/>
      <c r="AD113" s="992"/>
      <c r="AE113" s="993"/>
      <c r="AF113" s="994">
        <v>987339</v>
      </c>
      <c r="AG113" s="992"/>
      <c r="AH113" s="992"/>
      <c r="AI113" s="992"/>
      <c r="AJ113" s="993"/>
      <c r="AK113" s="994">
        <v>1087535</v>
      </c>
      <c r="AL113" s="992"/>
      <c r="AM113" s="992"/>
      <c r="AN113" s="992"/>
      <c r="AO113" s="993"/>
      <c r="AP113" s="995">
        <v>5.3</v>
      </c>
      <c r="AQ113" s="996"/>
      <c r="AR113" s="996"/>
      <c r="AS113" s="996"/>
      <c r="AT113" s="997"/>
      <c r="AU113" s="958"/>
      <c r="AV113" s="959"/>
      <c r="AW113" s="959"/>
      <c r="AX113" s="959"/>
      <c r="AY113" s="959"/>
      <c r="AZ113" s="1007" t="s">
        <v>453</v>
      </c>
      <c r="BA113" s="1008"/>
      <c r="BB113" s="1008"/>
      <c r="BC113" s="1008"/>
      <c r="BD113" s="1008"/>
      <c r="BE113" s="1008"/>
      <c r="BF113" s="1008"/>
      <c r="BG113" s="1008"/>
      <c r="BH113" s="1008"/>
      <c r="BI113" s="1008"/>
      <c r="BJ113" s="1008"/>
      <c r="BK113" s="1008"/>
      <c r="BL113" s="1008"/>
      <c r="BM113" s="1008"/>
      <c r="BN113" s="1008"/>
      <c r="BO113" s="1008"/>
      <c r="BP113" s="1009"/>
      <c r="BQ113" s="977" t="s">
        <v>189</v>
      </c>
      <c r="BR113" s="978"/>
      <c r="BS113" s="978"/>
      <c r="BT113" s="978"/>
      <c r="BU113" s="978"/>
      <c r="BV113" s="978" t="s">
        <v>189</v>
      </c>
      <c r="BW113" s="978"/>
      <c r="BX113" s="978"/>
      <c r="BY113" s="978"/>
      <c r="BZ113" s="978"/>
      <c r="CA113" s="978" t="s">
        <v>189</v>
      </c>
      <c r="CB113" s="978"/>
      <c r="CC113" s="978"/>
      <c r="CD113" s="978"/>
      <c r="CE113" s="978"/>
      <c r="CF113" s="972" t="s">
        <v>189</v>
      </c>
      <c r="CG113" s="973"/>
      <c r="CH113" s="973"/>
      <c r="CI113" s="973"/>
      <c r="CJ113" s="973"/>
      <c r="CK113" s="1003"/>
      <c r="CL113" s="1004"/>
      <c r="CM113" s="974" t="s">
        <v>454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189</v>
      </c>
      <c r="DH113" s="1017"/>
      <c r="DI113" s="1017"/>
      <c r="DJ113" s="1017"/>
      <c r="DK113" s="1018"/>
      <c r="DL113" s="1019" t="s">
        <v>189</v>
      </c>
      <c r="DM113" s="1017"/>
      <c r="DN113" s="1017"/>
      <c r="DO113" s="1017"/>
      <c r="DP113" s="1018"/>
      <c r="DQ113" s="1019" t="s">
        <v>189</v>
      </c>
      <c r="DR113" s="1017"/>
      <c r="DS113" s="1017"/>
      <c r="DT113" s="1017"/>
      <c r="DU113" s="1018"/>
      <c r="DV113" s="1020" t="s">
        <v>444</v>
      </c>
      <c r="DW113" s="1021"/>
      <c r="DX113" s="1021"/>
      <c r="DY113" s="1021"/>
      <c r="DZ113" s="1022"/>
    </row>
    <row r="114" spans="1:130" s="248" customFormat="1" ht="26.25" customHeight="1" x14ac:dyDescent="0.15">
      <c r="A114" s="1012"/>
      <c r="B114" s="1013"/>
      <c r="C114" s="1008" t="s">
        <v>455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189</v>
      </c>
      <c r="AB114" s="1017"/>
      <c r="AC114" s="1017"/>
      <c r="AD114" s="1017"/>
      <c r="AE114" s="1018"/>
      <c r="AF114" s="1019" t="s">
        <v>189</v>
      </c>
      <c r="AG114" s="1017"/>
      <c r="AH114" s="1017"/>
      <c r="AI114" s="1017"/>
      <c r="AJ114" s="1018"/>
      <c r="AK114" s="1019" t="s">
        <v>189</v>
      </c>
      <c r="AL114" s="1017"/>
      <c r="AM114" s="1017"/>
      <c r="AN114" s="1017"/>
      <c r="AO114" s="1018"/>
      <c r="AP114" s="1020" t="s">
        <v>189</v>
      </c>
      <c r="AQ114" s="1021"/>
      <c r="AR114" s="1021"/>
      <c r="AS114" s="1021"/>
      <c r="AT114" s="1022"/>
      <c r="AU114" s="958"/>
      <c r="AV114" s="959"/>
      <c r="AW114" s="959"/>
      <c r="AX114" s="959"/>
      <c r="AY114" s="959"/>
      <c r="AZ114" s="1007" t="s">
        <v>456</v>
      </c>
      <c r="BA114" s="1008"/>
      <c r="BB114" s="1008"/>
      <c r="BC114" s="1008"/>
      <c r="BD114" s="1008"/>
      <c r="BE114" s="1008"/>
      <c r="BF114" s="1008"/>
      <c r="BG114" s="1008"/>
      <c r="BH114" s="1008"/>
      <c r="BI114" s="1008"/>
      <c r="BJ114" s="1008"/>
      <c r="BK114" s="1008"/>
      <c r="BL114" s="1008"/>
      <c r="BM114" s="1008"/>
      <c r="BN114" s="1008"/>
      <c r="BO114" s="1008"/>
      <c r="BP114" s="1009"/>
      <c r="BQ114" s="977">
        <v>8512155</v>
      </c>
      <c r="BR114" s="978"/>
      <c r="BS114" s="978"/>
      <c r="BT114" s="978"/>
      <c r="BU114" s="978"/>
      <c r="BV114" s="978">
        <v>8251643</v>
      </c>
      <c r="BW114" s="978"/>
      <c r="BX114" s="978"/>
      <c r="BY114" s="978"/>
      <c r="BZ114" s="978"/>
      <c r="CA114" s="978">
        <v>8253511</v>
      </c>
      <c r="CB114" s="978"/>
      <c r="CC114" s="978"/>
      <c r="CD114" s="978"/>
      <c r="CE114" s="978"/>
      <c r="CF114" s="972">
        <v>40.6</v>
      </c>
      <c r="CG114" s="973"/>
      <c r="CH114" s="973"/>
      <c r="CI114" s="973"/>
      <c r="CJ114" s="973"/>
      <c r="CK114" s="1003"/>
      <c r="CL114" s="1004"/>
      <c r="CM114" s="974" t="s">
        <v>457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189</v>
      </c>
      <c r="DH114" s="1017"/>
      <c r="DI114" s="1017"/>
      <c r="DJ114" s="1017"/>
      <c r="DK114" s="1018"/>
      <c r="DL114" s="1019" t="s">
        <v>189</v>
      </c>
      <c r="DM114" s="1017"/>
      <c r="DN114" s="1017"/>
      <c r="DO114" s="1017"/>
      <c r="DP114" s="1018"/>
      <c r="DQ114" s="1019" t="s">
        <v>189</v>
      </c>
      <c r="DR114" s="1017"/>
      <c r="DS114" s="1017"/>
      <c r="DT114" s="1017"/>
      <c r="DU114" s="1018"/>
      <c r="DV114" s="1020" t="s">
        <v>189</v>
      </c>
      <c r="DW114" s="1021"/>
      <c r="DX114" s="1021"/>
      <c r="DY114" s="1021"/>
      <c r="DZ114" s="1022"/>
    </row>
    <row r="115" spans="1:130" s="248" customFormat="1" ht="26.25" customHeight="1" x14ac:dyDescent="0.15">
      <c r="A115" s="1012"/>
      <c r="B115" s="1013"/>
      <c r="C115" s="1008" t="s">
        <v>458</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14448</v>
      </c>
      <c r="AB115" s="992"/>
      <c r="AC115" s="992"/>
      <c r="AD115" s="992"/>
      <c r="AE115" s="993"/>
      <c r="AF115" s="994">
        <v>14013</v>
      </c>
      <c r="AG115" s="992"/>
      <c r="AH115" s="992"/>
      <c r="AI115" s="992"/>
      <c r="AJ115" s="993"/>
      <c r="AK115" s="994">
        <v>13643</v>
      </c>
      <c r="AL115" s="992"/>
      <c r="AM115" s="992"/>
      <c r="AN115" s="992"/>
      <c r="AO115" s="993"/>
      <c r="AP115" s="995">
        <v>0.1</v>
      </c>
      <c r="AQ115" s="996"/>
      <c r="AR115" s="996"/>
      <c r="AS115" s="996"/>
      <c r="AT115" s="997"/>
      <c r="AU115" s="958"/>
      <c r="AV115" s="959"/>
      <c r="AW115" s="959"/>
      <c r="AX115" s="959"/>
      <c r="AY115" s="959"/>
      <c r="AZ115" s="1007" t="s">
        <v>459</v>
      </c>
      <c r="BA115" s="1008"/>
      <c r="BB115" s="1008"/>
      <c r="BC115" s="1008"/>
      <c r="BD115" s="1008"/>
      <c r="BE115" s="1008"/>
      <c r="BF115" s="1008"/>
      <c r="BG115" s="1008"/>
      <c r="BH115" s="1008"/>
      <c r="BI115" s="1008"/>
      <c r="BJ115" s="1008"/>
      <c r="BK115" s="1008"/>
      <c r="BL115" s="1008"/>
      <c r="BM115" s="1008"/>
      <c r="BN115" s="1008"/>
      <c r="BO115" s="1008"/>
      <c r="BP115" s="1009"/>
      <c r="BQ115" s="977">
        <v>22743</v>
      </c>
      <c r="BR115" s="978"/>
      <c r="BS115" s="978"/>
      <c r="BT115" s="978"/>
      <c r="BU115" s="978"/>
      <c r="BV115" s="978">
        <v>21795</v>
      </c>
      <c r="BW115" s="978"/>
      <c r="BX115" s="978"/>
      <c r="BY115" s="978"/>
      <c r="BZ115" s="978"/>
      <c r="CA115" s="978">
        <v>20848</v>
      </c>
      <c r="CB115" s="978"/>
      <c r="CC115" s="978"/>
      <c r="CD115" s="978"/>
      <c r="CE115" s="978"/>
      <c r="CF115" s="972">
        <v>0.1</v>
      </c>
      <c r="CG115" s="973"/>
      <c r="CH115" s="973"/>
      <c r="CI115" s="973"/>
      <c r="CJ115" s="973"/>
      <c r="CK115" s="1003"/>
      <c r="CL115" s="1004"/>
      <c r="CM115" s="1007" t="s">
        <v>460</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444</v>
      </c>
      <c r="DH115" s="1017"/>
      <c r="DI115" s="1017"/>
      <c r="DJ115" s="1017"/>
      <c r="DK115" s="1018"/>
      <c r="DL115" s="1019" t="s">
        <v>189</v>
      </c>
      <c r="DM115" s="1017"/>
      <c r="DN115" s="1017"/>
      <c r="DO115" s="1017"/>
      <c r="DP115" s="1018"/>
      <c r="DQ115" s="1019" t="s">
        <v>189</v>
      </c>
      <c r="DR115" s="1017"/>
      <c r="DS115" s="1017"/>
      <c r="DT115" s="1017"/>
      <c r="DU115" s="1018"/>
      <c r="DV115" s="1020" t="s">
        <v>444</v>
      </c>
      <c r="DW115" s="1021"/>
      <c r="DX115" s="1021"/>
      <c r="DY115" s="1021"/>
      <c r="DZ115" s="1022"/>
    </row>
    <row r="116" spans="1:130" s="248" customFormat="1" ht="26.25" customHeight="1" x14ac:dyDescent="0.15">
      <c r="A116" s="1014"/>
      <c r="B116" s="1015"/>
      <c r="C116" s="1023" t="s">
        <v>461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189</v>
      </c>
      <c r="AB116" s="1017"/>
      <c r="AC116" s="1017"/>
      <c r="AD116" s="1017"/>
      <c r="AE116" s="1018"/>
      <c r="AF116" s="1019" t="s">
        <v>189</v>
      </c>
      <c r="AG116" s="1017"/>
      <c r="AH116" s="1017"/>
      <c r="AI116" s="1017"/>
      <c r="AJ116" s="1018"/>
      <c r="AK116" s="1019" t="s">
        <v>444</v>
      </c>
      <c r="AL116" s="1017"/>
      <c r="AM116" s="1017"/>
      <c r="AN116" s="1017"/>
      <c r="AO116" s="1018"/>
      <c r="AP116" s="1020" t="s">
        <v>189</v>
      </c>
      <c r="AQ116" s="1021"/>
      <c r="AR116" s="1021"/>
      <c r="AS116" s="1021"/>
      <c r="AT116" s="1022"/>
      <c r="AU116" s="958"/>
      <c r="AV116" s="959"/>
      <c r="AW116" s="959"/>
      <c r="AX116" s="959"/>
      <c r="AY116" s="959"/>
      <c r="AZ116" s="1025" t="s">
        <v>462</v>
      </c>
      <c r="BA116" s="1026"/>
      <c r="BB116" s="1026"/>
      <c r="BC116" s="1026"/>
      <c r="BD116" s="1026"/>
      <c r="BE116" s="1026"/>
      <c r="BF116" s="1026"/>
      <c r="BG116" s="1026"/>
      <c r="BH116" s="1026"/>
      <c r="BI116" s="1026"/>
      <c r="BJ116" s="1026"/>
      <c r="BK116" s="1026"/>
      <c r="BL116" s="1026"/>
      <c r="BM116" s="1026"/>
      <c r="BN116" s="1026"/>
      <c r="BO116" s="1026"/>
      <c r="BP116" s="1027"/>
      <c r="BQ116" s="977" t="s">
        <v>189</v>
      </c>
      <c r="BR116" s="978"/>
      <c r="BS116" s="978"/>
      <c r="BT116" s="978"/>
      <c r="BU116" s="978"/>
      <c r="BV116" s="978" t="s">
        <v>189</v>
      </c>
      <c r="BW116" s="978"/>
      <c r="BX116" s="978"/>
      <c r="BY116" s="978"/>
      <c r="BZ116" s="978"/>
      <c r="CA116" s="978" t="s">
        <v>189</v>
      </c>
      <c r="CB116" s="978"/>
      <c r="CC116" s="978"/>
      <c r="CD116" s="978"/>
      <c r="CE116" s="978"/>
      <c r="CF116" s="972" t="s">
        <v>189</v>
      </c>
      <c r="CG116" s="973"/>
      <c r="CH116" s="973"/>
      <c r="CI116" s="973"/>
      <c r="CJ116" s="973"/>
      <c r="CK116" s="1003"/>
      <c r="CL116" s="1004"/>
      <c r="CM116" s="974" t="s">
        <v>463</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98907</v>
      </c>
      <c r="DH116" s="1017"/>
      <c r="DI116" s="1017"/>
      <c r="DJ116" s="1017"/>
      <c r="DK116" s="1018"/>
      <c r="DL116" s="1019">
        <v>85535</v>
      </c>
      <c r="DM116" s="1017"/>
      <c r="DN116" s="1017"/>
      <c r="DO116" s="1017"/>
      <c r="DP116" s="1018"/>
      <c r="DQ116" s="1019">
        <v>72344</v>
      </c>
      <c r="DR116" s="1017"/>
      <c r="DS116" s="1017"/>
      <c r="DT116" s="1017"/>
      <c r="DU116" s="1018"/>
      <c r="DV116" s="1020">
        <v>0.4</v>
      </c>
      <c r="DW116" s="1021"/>
      <c r="DX116" s="1021"/>
      <c r="DY116" s="1021"/>
      <c r="DZ116" s="1022"/>
    </row>
    <row r="117" spans="1:130" s="248" customFormat="1" ht="26.25" customHeight="1" x14ac:dyDescent="0.15">
      <c r="A117" s="962" t="s">
        <v>192</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464</v>
      </c>
      <c r="Z117" s="944"/>
      <c r="AA117" s="1034">
        <v>6271842</v>
      </c>
      <c r="AB117" s="1035"/>
      <c r="AC117" s="1035"/>
      <c r="AD117" s="1035"/>
      <c r="AE117" s="1036"/>
      <c r="AF117" s="1037">
        <v>6661024</v>
      </c>
      <c r="AG117" s="1035"/>
      <c r="AH117" s="1035"/>
      <c r="AI117" s="1035"/>
      <c r="AJ117" s="1036"/>
      <c r="AK117" s="1037">
        <v>7013524</v>
      </c>
      <c r="AL117" s="1035"/>
      <c r="AM117" s="1035"/>
      <c r="AN117" s="1035"/>
      <c r="AO117" s="1036"/>
      <c r="AP117" s="1038"/>
      <c r="AQ117" s="1039"/>
      <c r="AR117" s="1039"/>
      <c r="AS117" s="1039"/>
      <c r="AT117" s="1040"/>
      <c r="AU117" s="958"/>
      <c r="AV117" s="959"/>
      <c r="AW117" s="959"/>
      <c r="AX117" s="959"/>
      <c r="AY117" s="959"/>
      <c r="AZ117" s="1025" t="s">
        <v>465</v>
      </c>
      <c r="BA117" s="1026"/>
      <c r="BB117" s="1026"/>
      <c r="BC117" s="1026"/>
      <c r="BD117" s="1026"/>
      <c r="BE117" s="1026"/>
      <c r="BF117" s="1026"/>
      <c r="BG117" s="1026"/>
      <c r="BH117" s="1026"/>
      <c r="BI117" s="1026"/>
      <c r="BJ117" s="1026"/>
      <c r="BK117" s="1026"/>
      <c r="BL117" s="1026"/>
      <c r="BM117" s="1026"/>
      <c r="BN117" s="1026"/>
      <c r="BO117" s="1026"/>
      <c r="BP117" s="1027"/>
      <c r="BQ117" s="977" t="s">
        <v>189</v>
      </c>
      <c r="BR117" s="978"/>
      <c r="BS117" s="978"/>
      <c r="BT117" s="978"/>
      <c r="BU117" s="978"/>
      <c r="BV117" s="978" t="s">
        <v>189</v>
      </c>
      <c r="BW117" s="978"/>
      <c r="BX117" s="978"/>
      <c r="BY117" s="978"/>
      <c r="BZ117" s="978"/>
      <c r="CA117" s="978" t="s">
        <v>189</v>
      </c>
      <c r="CB117" s="978"/>
      <c r="CC117" s="978"/>
      <c r="CD117" s="978"/>
      <c r="CE117" s="978"/>
      <c r="CF117" s="972" t="s">
        <v>189</v>
      </c>
      <c r="CG117" s="973"/>
      <c r="CH117" s="973"/>
      <c r="CI117" s="973"/>
      <c r="CJ117" s="973"/>
      <c r="CK117" s="1003"/>
      <c r="CL117" s="1004"/>
      <c r="CM117" s="974" t="s">
        <v>466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444</v>
      </c>
      <c r="DH117" s="1017"/>
      <c r="DI117" s="1017"/>
      <c r="DJ117" s="1017"/>
      <c r="DK117" s="1018"/>
      <c r="DL117" s="1019" t="s">
        <v>189</v>
      </c>
      <c r="DM117" s="1017"/>
      <c r="DN117" s="1017"/>
      <c r="DO117" s="1017"/>
      <c r="DP117" s="1018"/>
      <c r="DQ117" s="1019" t="s">
        <v>189</v>
      </c>
      <c r="DR117" s="1017"/>
      <c r="DS117" s="1017"/>
      <c r="DT117" s="1017"/>
      <c r="DU117" s="1018"/>
      <c r="DV117" s="1020" t="s">
        <v>189</v>
      </c>
      <c r="DW117" s="1021"/>
      <c r="DX117" s="1021"/>
      <c r="DY117" s="1021"/>
      <c r="DZ117" s="1022"/>
    </row>
    <row r="118" spans="1:130" s="248" customFormat="1" ht="26.25" customHeight="1" x14ac:dyDescent="0.15">
      <c r="A118" s="962" t="s">
        <v>439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436</v>
      </c>
      <c r="AB118" s="943"/>
      <c r="AC118" s="943"/>
      <c r="AD118" s="943"/>
      <c r="AE118" s="944"/>
      <c r="AF118" s="942" t="s">
        <v>437</v>
      </c>
      <c r="AG118" s="943"/>
      <c r="AH118" s="943"/>
      <c r="AI118" s="943"/>
      <c r="AJ118" s="944"/>
      <c r="AK118" s="942" t="s">
        <v>312</v>
      </c>
      <c r="AL118" s="943"/>
      <c r="AM118" s="943"/>
      <c r="AN118" s="943"/>
      <c r="AO118" s="944"/>
      <c r="AP118" s="1029" t="s">
        <v>438</v>
      </c>
      <c r="AQ118" s="1030"/>
      <c r="AR118" s="1030"/>
      <c r="AS118" s="1030"/>
      <c r="AT118" s="1031"/>
      <c r="AU118" s="958"/>
      <c r="AV118" s="959"/>
      <c r="AW118" s="959"/>
      <c r="AX118" s="959"/>
      <c r="AY118" s="959"/>
      <c r="AZ118" s="1032" t="s">
        <v>467</v>
      </c>
      <c r="BA118" s="1023"/>
      <c r="BB118" s="1023"/>
      <c r="BC118" s="1023"/>
      <c r="BD118" s="1023"/>
      <c r="BE118" s="1023"/>
      <c r="BF118" s="1023"/>
      <c r="BG118" s="1023"/>
      <c r="BH118" s="1023"/>
      <c r="BI118" s="1023"/>
      <c r="BJ118" s="1023"/>
      <c r="BK118" s="1023"/>
      <c r="BL118" s="1023"/>
      <c r="BM118" s="1023"/>
      <c r="BN118" s="1023"/>
      <c r="BO118" s="1023"/>
      <c r="BP118" s="1024"/>
      <c r="BQ118" s="1055" t="s">
        <v>189</v>
      </c>
      <c r="BR118" s="1056"/>
      <c r="BS118" s="1056"/>
      <c r="BT118" s="1056"/>
      <c r="BU118" s="1056"/>
      <c r="BV118" s="1056" t="s">
        <v>189</v>
      </c>
      <c r="BW118" s="1056"/>
      <c r="BX118" s="1056"/>
      <c r="BY118" s="1056"/>
      <c r="BZ118" s="1056"/>
      <c r="CA118" s="1056" t="s">
        <v>189</v>
      </c>
      <c r="CB118" s="1056"/>
      <c r="CC118" s="1056"/>
      <c r="CD118" s="1056"/>
      <c r="CE118" s="1056"/>
      <c r="CF118" s="972" t="s">
        <v>189</v>
      </c>
      <c r="CG118" s="973"/>
      <c r="CH118" s="973"/>
      <c r="CI118" s="973"/>
      <c r="CJ118" s="973"/>
      <c r="CK118" s="1003"/>
      <c r="CL118" s="1004"/>
      <c r="CM118" s="974" t="s">
        <v>468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189</v>
      </c>
      <c r="DH118" s="1017"/>
      <c r="DI118" s="1017"/>
      <c r="DJ118" s="1017"/>
      <c r="DK118" s="1018"/>
      <c r="DL118" s="1019" t="s">
        <v>444</v>
      </c>
      <c r="DM118" s="1017"/>
      <c r="DN118" s="1017"/>
      <c r="DO118" s="1017"/>
      <c r="DP118" s="1018"/>
      <c r="DQ118" s="1019" t="s">
        <v>189</v>
      </c>
      <c r="DR118" s="1017"/>
      <c r="DS118" s="1017"/>
      <c r="DT118" s="1017"/>
      <c r="DU118" s="1018"/>
      <c r="DV118" s="1020" t="s">
        <v>189</v>
      </c>
      <c r="DW118" s="1021"/>
      <c r="DX118" s="1021"/>
      <c r="DY118" s="1021"/>
      <c r="DZ118" s="1022"/>
    </row>
    <row r="119" spans="1:130" s="248" customFormat="1" ht="26.25" customHeight="1" x14ac:dyDescent="0.15">
      <c r="A119" s="1116" t="s">
        <v>442</v>
      </c>
      <c r="B119" s="1002"/>
      <c r="C119" s="981" t="s">
        <v>443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189</v>
      </c>
      <c r="AB119" s="950"/>
      <c r="AC119" s="950"/>
      <c r="AD119" s="950"/>
      <c r="AE119" s="951"/>
      <c r="AF119" s="952" t="s">
        <v>189</v>
      </c>
      <c r="AG119" s="950"/>
      <c r="AH119" s="950"/>
      <c r="AI119" s="950"/>
      <c r="AJ119" s="951"/>
      <c r="AK119" s="952" t="s">
        <v>189</v>
      </c>
      <c r="AL119" s="950"/>
      <c r="AM119" s="950"/>
      <c r="AN119" s="950"/>
      <c r="AO119" s="951"/>
      <c r="AP119" s="953" t="s">
        <v>189</v>
      </c>
      <c r="AQ119" s="954"/>
      <c r="AR119" s="954"/>
      <c r="AS119" s="954"/>
      <c r="AT119" s="955"/>
      <c r="AU119" s="960"/>
      <c r="AV119" s="961"/>
      <c r="AW119" s="961"/>
      <c r="AX119" s="961"/>
      <c r="AY119" s="961"/>
      <c r="AZ119" s="279" t="s">
        <v>192</v>
      </c>
      <c r="BA119" s="279"/>
      <c r="BB119" s="279"/>
      <c r="BC119" s="279"/>
      <c r="BD119" s="279"/>
      <c r="BE119" s="279"/>
      <c r="BF119" s="279"/>
      <c r="BG119" s="279"/>
      <c r="BH119" s="279"/>
      <c r="BI119" s="279"/>
      <c r="BJ119" s="279"/>
      <c r="BK119" s="279"/>
      <c r="BL119" s="279"/>
      <c r="BM119" s="279"/>
      <c r="BN119" s="279"/>
      <c r="BO119" s="1033" t="s">
        <v>469</v>
      </c>
      <c r="BP119" s="1064"/>
      <c r="BQ119" s="1055">
        <v>81107180</v>
      </c>
      <c r="BR119" s="1056"/>
      <c r="BS119" s="1056"/>
      <c r="BT119" s="1056"/>
      <c r="BU119" s="1056"/>
      <c r="BV119" s="1056">
        <v>79344057</v>
      </c>
      <c r="BW119" s="1056"/>
      <c r="BX119" s="1056"/>
      <c r="BY119" s="1056"/>
      <c r="BZ119" s="1056"/>
      <c r="CA119" s="1056">
        <v>77946800</v>
      </c>
      <c r="CB119" s="1056"/>
      <c r="CC119" s="1056"/>
      <c r="CD119" s="1056"/>
      <c r="CE119" s="1056"/>
      <c r="CF119" s="1057"/>
      <c r="CG119" s="1058"/>
      <c r="CH119" s="1058"/>
      <c r="CI119" s="1058"/>
      <c r="CJ119" s="1059"/>
      <c r="CK119" s="1005"/>
      <c r="CL119" s="1006"/>
      <c r="CM119" s="1060" t="s">
        <v>470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1174</v>
      </c>
      <c r="DH119" s="1042"/>
      <c r="DI119" s="1042"/>
      <c r="DJ119" s="1042"/>
      <c r="DK119" s="1043"/>
      <c r="DL119" s="1041">
        <v>884</v>
      </c>
      <c r="DM119" s="1042"/>
      <c r="DN119" s="1042"/>
      <c r="DO119" s="1042"/>
      <c r="DP119" s="1043"/>
      <c r="DQ119" s="1041">
        <v>1178</v>
      </c>
      <c r="DR119" s="1042"/>
      <c r="DS119" s="1042"/>
      <c r="DT119" s="1042"/>
      <c r="DU119" s="1043"/>
      <c r="DV119" s="1044">
        <v>0</v>
      </c>
      <c r="DW119" s="1045"/>
      <c r="DX119" s="1045"/>
      <c r="DY119" s="1045"/>
      <c r="DZ119" s="1046"/>
    </row>
    <row r="120" spans="1:130" s="248" customFormat="1" ht="26.25" customHeight="1" x14ac:dyDescent="0.15">
      <c r="A120" s="1117"/>
      <c r="B120" s="1004"/>
      <c r="C120" s="974" t="s">
        <v>447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444</v>
      </c>
      <c r="AB120" s="1017"/>
      <c r="AC120" s="1017"/>
      <c r="AD120" s="1017"/>
      <c r="AE120" s="1018"/>
      <c r="AF120" s="1019" t="s">
        <v>189</v>
      </c>
      <c r="AG120" s="1017"/>
      <c r="AH120" s="1017"/>
      <c r="AI120" s="1017"/>
      <c r="AJ120" s="1018"/>
      <c r="AK120" s="1019" t="s">
        <v>189</v>
      </c>
      <c r="AL120" s="1017"/>
      <c r="AM120" s="1017"/>
      <c r="AN120" s="1017"/>
      <c r="AO120" s="1018"/>
      <c r="AP120" s="1020" t="s">
        <v>189</v>
      </c>
      <c r="AQ120" s="1021"/>
      <c r="AR120" s="1021"/>
      <c r="AS120" s="1021"/>
      <c r="AT120" s="1022"/>
      <c r="AU120" s="1047" t="s">
        <v>471</v>
      </c>
      <c r="AV120" s="1048"/>
      <c r="AW120" s="1048"/>
      <c r="AX120" s="1048"/>
      <c r="AY120" s="1049"/>
      <c r="AZ120" s="998" t="s">
        <v>472</v>
      </c>
      <c r="BA120" s="947"/>
      <c r="BB120" s="947"/>
      <c r="BC120" s="947"/>
      <c r="BD120" s="947"/>
      <c r="BE120" s="947"/>
      <c r="BF120" s="947"/>
      <c r="BG120" s="947"/>
      <c r="BH120" s="947"/>
      <c r="BI120" s="947"/>
      <c r="BJ120" s="947"/>
      <c r="BK120" s="947"/>
      <c r="BL120" s="947"/>
      <c r="BM120" s="947"/>
      <c r="BN120" s="947"/>
      <c r="BO120" s="947"/>
      <c r="BP120" s="948"/>
      <c r="BQ120" s="984">
        <v>7692199</v>
      </c>
      <c r="BR120" s="985"/>
      <c r="BS120" s="985"/>
      <c r="BT120" s="985"/>
      <c r="BU120" s="985"/>
      <c r="BV120" s="985">
        <v>6992649</v>
      </c>
      <c r="BW120" s="985"/>
      <c r="BX120" s="985"/>
      <c r="BY120" s="985"/>
      <c r="BZ120" s="985"/>
      <c r="CA120" s="985">
        <v>7135729</v>
      </c>
      <c r="CB120" s="985"/>
      <c r="CC120" s="985"/>
      <c r="CD120" s="985"/>
      <c r="CE120" s="985"/>
      <c r="CF120" s="999">
        <v>35.1</v>
      </c>
      <c r="CG120" s="1000"/>
      <c r="CH120" s="1000"/>
      <c r="CI120" s="1000"/>
      <c r="CJ120" s="1000"/>
      <c r="CK120" s="1065" t="s">
        <v>473</v>
      </c>
      <c r="CL120" s="1066"/>
      <c r="CM120" s="1066"/>
      <c r="CN120" s="1066"/>
      <c r="CO120" s="1067"/>
      <c r="CP120" s="1073" t="s">
        <v>474</v>
      </c>
      <c r="CQ120" s="1074"/>
      <c r="CR120" s="1074"/>
      <c r="CS120" s="1074"/>
      <c r="CT120" s="1074"/>
      <c r="CU120" s="1074"/>
      <c r="CV120" s="1074"/>
      <c r="CW120" s="1074"/>
      <c r="CX120" s="1074"/>
      <c r="CY120" s="1074"/>
      <c r="CZ120" s="1074"/>
      <c r="DA120" s="1074"/>
      <c r="DB120" s="1074"/>
      <c r="DC120" s="1074"/>
      <c r="DD120" s="1074"/>
      <c r="DE120" s="1074"/>
      <c r="DF120" s="1075"/>
      <c r="DG120" s="984" t="s">
        <v>189</v>
      </c>
      <c r="DH120" s="985"/>
      <c r="DI120" s="985"/>
      <c r="DJ120" s="985"/>
      <c r="DK120" s="985"/>
      <c r="DL120" s="985" t="s">
        <v>444</v>
      </c>
      <c r="DM120" s="985"/>
      <c r="DN120" s="985"/>
      <c r="DO120" s="985"/>
      <c r="DP120" s="985"/>
      <c r="DQ120" s="985">
        <v>9829386</v>
      </c>
      <c r="DR120" s="985"/>
      <c r="DS120" s="985"/>
      <c r="DT120" s="985"/>
      <c r="DU120" s="985"/>
      <c r="DV120" s="986">
        <v>48.3</v>
      </c>
      <c r="DW120" s="986"/>
      <c r="DX120" s="986"/>
      <c r="DY120" s="986"/>
      <c r="DZ120" s="987"/>
    </row>
    <row r="121" spans="1:130" s="248" customFormat="1" ht="26.25" customHeight="1" x14ac:dyDescent="0.15">
      <c r="A121" s="1117"/>
      <c r="B121" s="1004"/>
      <c r="C121" s="1025" t="s">
        <v>475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189</v>
      </c>
      <c r="AB121" s="1017"/>
      <c r="AC121" s="1017"/>
      <c r="AD121" s="1017"/>
      <c r="AE121" s="1018"/>
      <c r="AF121" s="1019" t="s">
        <v>444</v>
      </c>
      <c r="AG121" s="1017"/>
      <c r="AH121" s="1017"/>
      <c r="AI121" s="1017"/>
      <c r="AJ121" s="1018"/>
      <c r="AK121" s="1019" t="s">
        <v>189</v>
      </c>
      <c r="AL121" s="1017"/>
      <c r="AM121" s="1017"/>
      <c r="AN121" s="1017"/>
      <c r="AO121" s="1018"/>
      <c r="AP121" s="1020" t="s">
        <v>189</v>
      </c>
      <c r="AQ121" s="1021"/>
      <c r="AR121" s="1021"/>
      <c r="AS121" s="1021"/>
      <c r="AT121" s="1022"/>
      <c r="AU121" s="1050"/>
      <c r="AV121" s="1051"/>
      <c r="AW121" s="1051"/>
      <c r="AX121" s="1051"/>
      <c r="AY121" s="1052"/>
      <c r="AZ121" s="1007" t="s">
        <v>476</v>
      </c>
      <c r="BA121" s="1008"/>
      <c r="BB121" s="1008"/>
      <c r="BC121" s="1008"/>
      <c r="BD121" s="1008"/>
      <c r="BE121" s="1008"/>
      <c r="BF121" s="1008"/>
      <c r="BG121" s="1008"/>
      <c r="BH121" s="1008"/>
      <c r="BI121" s="1008"/>
      <c r="BJ121" s="1008"/>
      <c r="BK121" s="1008"/>
      <c r="BL121" s="1008"/>
      <c r="BM121" s="1008"/>
      <c r="BN121" s="1008"/>
      <c r="BO121" s="1008"/>
      <c r="BP121" s="1009"/>
      <c r="BQ121" s="977">
        <v>6163883</v>
      </c>
      <c r="BR121" s="978"/>
      <c r="BS121" s="978"/>
      <c r="BT121" s="978"/>
      <c r="BU121" s="978"/>
      <c r="BV121" s="978">
        <v>5329946</v>
      </c>
      <c r="BW121" s="978"/>
      <c r="BX121" s="978"/>
      <c r="BY121" s="978"/>
      <c r="BZ121" s="978"/>
      <c r="CA121" s="978">
        <v>4935551</v>
      </c>
      <c r="CB121" s="978"/>
      <c r="CC121" s="978"/>
      <c r="CD121" s="978"/>
      <c r="CE121" s="978"/>
      <c r="CF121" s="972">
        <v>24.3</v>
      </c>
      <c r="CG121" s="973"/>
      <c r="CH121" s="973"/>
      <c r="CI121" s="973"/>
      <c r="CJ121" s="973"/>
      <c r="CK121" s="1068"/>
      <c r="CL121" s="1069"/>
      <c r="CM121" s="1069"/>
      <c r="CN121" s="1069"/>
      <c r="CO121" s="1070"/>
      <c r="CP121" s="1078" t="s">
        <v>413</v>
      </c>
      <c r="CQ121" s="1079"/>
      <c r="CR121" s="1079"/>
      <c r="CS121" s="1079"/>
      <c r="CT121" s="1079"/>
      <c r="CU121" s="1079"/>
      <c r="CV121" s="1079"/>
      <c r="CW121" s="1079"/>
      <c r="CX121" s="1079"/>
      <c r="CY121" s="1079"/>
      <c r="CZ121" s="1079"/>
      <c r="DA121" s="1079"/>
      <c r="DB121" s="1079"/>
      <c r="DC121" s="1079"/>
      <c r="DD121" s="1079"/>
      <c r="DE121" s="1079"/>
      <c r="DF121" s="1080"/>
      <c r="DG121" s="977">
        <v>847972</v>
      </c>
      <c r="DH121" s="978"/>
      <c r="DI121" s="978"/>
      <c r="DJ121" s="978"/>
      <c r="DK121" s="978"/>
      <c r="DL121" s="978">
        <v>832543</v>
      </c>
      <c r="DM121" s="978"/>
      <c r="DN121" s="978"/>
      <c r="DO121" s="978"/>
      <c r="DP121" s="978"/>
      <c r="DQ121" s="978">
        <v>872834</v>
      </c>
      <c r="DR121" s="978"/>
      <c r="DS121" s="978"/>
      <c r="DT121" s="978"/>
      <c r="DU121" s="978"/>
      <c r="DV121" s="979">
        <v>4.3</v>
      </c>
      <c r="DW121" s="979"/>
      <c r="DX121" s="979"/>
      <c r="DY121" s="979"/>
      <c r="DZ121" s="980"/>
    </row>
    <row r="122" spans="1:130" s="248" customFormat="1" ht="26.25" customHeight="1" x14ac:dyDescent="0.15">
      <c r="A122" s="1117"/>
      <c r="B122" s="1004"/>
      <c r="C122" s="974" t="s">
        <v>457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444</v>
      </c>
      <c r="AB122" s="1017"/>
      <c r="AC122" s="1017"/>
      <c r="AD122" s="1017"/>
      <c r="AE122" s="1018"/>
      <c r="AF122" s="1019" t="s">
        <v>444</v>
      </c>
      <c r="AG122" s="1017"/>
      <c r="AH122" s="1017"/>
      <c r="AI122" s="1017"/>
      <c r="AJ122" s="1018"/>
      <c r="AK122" s="1019" t="s">
        <v>444</v>
      </c>
      <c r="AL122" s="1017"/>
      <c r="AM122" s="1017"/>
      <c r="AN122" s="1017"/>
      <c r="AO122" s="1018"/>
      <c r="AP122" s="1020" t="s">
        <v>189</v>
      </c>
      <c r="AQ122" s="1021"/>
      <c r="AR122" s="1021"/>
      <c r="AS122" s="1021"/>
      <c r="AT122" s="1022"/>
      <c r="AU122" s="1050"/>
      <c r="AV122" s="1051"/>
      <c r="AW122" s="1051"/>
      <c r="AX122" s="1051"/>
      <c r="AY122" s="1052"/>
      <c r="AZ122" s="1032" t="s">
        <v>477</v>
      </c>
      <c r="BA122" s="1023"/>
      <c r="BB122" s="1023"/>
      <c r="BC122" s="1023"/>
      <c r="BD122" s="1023"/>
      <c r="BE122" s="1023"/>
      <c r="BF122" s="1023"/>
      <c r="BG122" s="1023"/>
      <c r="BH122" s="1023"/>
      <c r="BI122" s="1023"/>
      <c r="BJ122" s="1023"/>
      <c r="BK122" s="1023"/>
      <c r="BL122" s="1023"/>
      <c r="BM122" s="1023"/>
      <c r="BN122" s="1023"/>
      <c r="BO122" s="1023"/>
      <c r="BP122" s="1024"/>
      <c r="BQ122" s="1055">
        <v>54723876</v>
      </c>
      <c r="BR122" s="1056"/>
      <c r="BS122" s="1056"/>
      <c r="BT122" s="1056"/>
      <c r="BU122" s="1056"/>
      <c r="BV122" s="1056">
        <v>53910518</v>
      </c>
      <c r="BW122" s="1056"/>
      <c r="BX122" s="1056"/>
      <c r="BY122" s="1056"/>
      <c r="BZ122" s="1056"/>
      <c r="CA122" s="1056">
        <v>52458862</v>
      </c>
      <c r="CB122" s="1056"/>
      <c r="CC122" s="1056"/>
      <c r="CD122" s="1056"/>
      <c r="CE122" s="1056"/>
      <c r="CF122" s="1076">
        <v>257.8</v>
      </c>
      <c r="CG122" s="1077"/>
      <c r="CH122" s="1077"/>
      <c r="CI122" s="1077"/>
      <c r="CJ122" s="1077"/>
      <c r="CK122" s="1068"/>
      <c r="CL122" s="1069"/>
      <c r="CM122" s="1069"/>
      <c r="CN122" s="1069"/>
      <c r="CO122" s="1070"/>
      <c r="CP122" s="1078" t="s">
        <v>410</v>
      </c>
      <c r="CQ122" s="1079"/>
      <c r="CR122" s="1079"/>
      <c r="CS122" s="1079"/>
      <c r="CT122" s="1079"/>
      <c r="CU122" s="1079"/>
      <c r="CV122" s="1079"/>
      <c r="CW122" s="1079"/>
      <c r="CX122" s="1079"/>
      <c r="CY122" s="1079"/>
      <c r="CZ122" s="1079"/>
      <c r="DA122" s="1079"/>
      <c r="DB122" s="1079"/>
      <c r="DC122" s="1079"/>
      <c r="DD122" s="1079"/>
      <c r="DE122" s="1079"/>
      <c r="DF122" s="1080"/>
      <c r="DG122" s="977" t="s">
        <v>189</v>
      </c>
      <c r="DH122" s="978"/>
      <c r="DI122" s="978"/>
      <c r="DJ122" s="978"/>
      <c r="DK122" s="978"/>
      <c r="DL122" s="978">
        <v>6013</v>
      </c>
      <c r="DM122" s="978"/>
      <c r="DN122" s="978"/>
      <c r="DO122" s="978"/>
      <c r="DP122" s="978"/>
      <c r="DQ122" s="978">
        <v>6899</v>
      </c>
      <c r="DR122" s="978"/>
      <c r="DS122" s="978"/>
      <c r="DT122" s="978"/>
      <c r="DU122" s="978"/>
      <c r="DV122" s="979">
        <v>0</v>
      </c>
      <c r="DW122" s="979"/>
      <c r="DX122" s="979"/>
      <c r="DY122" s="979"/>
      <c r="DZ122" s="980"/>
    </row>
    <row r="123" spans="1:130" s="248" customFormat="1" ht="26.25" customHeight="1" x14ac:dyDescent="0.15">
      <c r="A123" s="1117"/>
      <c r="B123" s="1004"/>
      <c r="C123" s="974" t="s">
        <v>463</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189</v>
      </c>
      <c r="AB123" s="1017"/>
      <c r="AC123" s="1017"/>
      <c r="AD123" s="1017"/>
      <c r="AE123" s="1018"/>
      <c r="AF123" s="1019" t="s">
        <v>189</v>
      </c>
      <c r="AG123" s="1017"/>
      <c r="AH123" s="1017"/>
      <c r="AI123" s="1017"/>
      <c r="AJ123" s="1018"/>
      <c r="AK123" s="1019" t="s">
        <v>189</v>
      </c>
      <c r="AL123" s="1017"/>
      <c r="AM123" s="1017"/>
      <c r="AN123" s="1017"/>
      <c r="AO123" s="1018"/>
      <c r="AP123" s="1020" t="s">
        <v>189</v>
      </c>
      <c r="AQ123" s="1021"/>
      <c r="AR123" s="1021"/>
      <c r="AS123" s="1021"/>
      <c r="AT123" s="1022"/>
      <c r="AU123" s="1053"/>
      <c r="AV123" s="1054"/>
      <c r="AW123" s="1054"/>
      <c r="AX123" s="1054"/>
      <c r="AY123" s="1054"/>
      <c r="AZ123" s="279" t="s">
        <v>192</v>
      </c>
      <c r="BA123" s="279"/>
      <c r="BB123" s="279"/>
      <c r="BC123" s="279"/>
      <c r="BD123" s="279"/>
      <c r="BE123" s="279"/>
      <c r="BF123" s="279"/>
      <c r="BG123" s="279"/>
      <c r="BH123" s="279"/>
      <c r="BI123" s="279"/>
      <c r="BJ123" s="279"/>
      <c r="BK123" s="279"/>
      <c r="BL123" s="279"/>
      <c r="BM123" s="279"/>
      <c r="BN123" s="279"/>
      <c r="BO123" s="1033" t="s">
        <v>478</v>
      </c>
      <c r="BP123" s="1064"/>
      <c r="BQ123" s="1123">
        <v>68579958</v>
      </c>
      <c r="BR123" s="1124"/>
      <c r="BS123" s="1124"/>
      <c r="BT123" s="1124"/>
      <c r="BU123" s="1124"/>
      <c r="BV123" s="1124">
        <v>66233113</v>
      </c>
      <c r="BW123" s="1124"/>
      <c r="BX123" s="1124"/>
      <c r="BY123" s="1124"/>
      <c r="BZ123" s="1124"/>
      <c r="CA123" s="1124">
        <v>64530142</v>
      </c>
      <c r="CB123" s="1124"/>
      <c r="CC123" s="1124"/>
      <c r="CD123" s="1124"/>
      <c r="CE123" s="1124"/>
      <c r="CF123" s="1057"/>
      <c r="CG123" s="1058"/>
      <c r="CH123" s="1058"/>
      <c r="CI123" s="1058"/>
      <c r="CJ123" s="1059"/>
      <c r="CK123" s="1068"/>
      <c r="CL123" s="1069"/>
      <c r="CM123" s="1069"/>
      <c r="CN123" s="1069"/>
      <c r="CO123" s="1070"/>
      <c r="CP123" s="1078" t="s">
        <v>479</v>
      </c>
      <c r="CQ123" s="1079"/>
      <c r="CR123" s="1079"/>
      <c r="CS123" s="1079"/>
      <c r="CT123" s="1079"/>
      <c r="CU123" s="1079"/>
      <c r="CV123" s="1079"/>
      <c r="CW123" s="1079"/>
      <c r="CX123" s="1079"/>
      <c r="CY123" s="1079"/>
      <c r="CZ123" s="1079"/>
      <c r="DA123" s="1079"/>
      <c r="DB123" s="1079"/>
      <c r="DC123" s="1079"/>
      <c r="DD123" s="1079"/>
      <c r="DE123" s="1079"/>
      <c r="DF123" s="1080"/>
      <c r="DG123" s="1016" t="s">
        <v>189</v>
      </c>
      <c r="DH123" s="1017"/>
      <c r="DI123" s="1017"/>
      <c r="DJ123" s="1017"/>
      <c r="DK123" s="1018"/>
      <c r="DL123" s="1019" t="s">
        <v>189</v>
      </c>
      <c r="DM123" s="1017"/>
      <c r="DN123" s="1017"/>
      <c r="DO123" s="1017"/>
      <c r="DP123" s="1018"/>
      <c r="DQ123" s="1019" t="s">
        <v>444</v>
      </c>
      <c r="DR123" s="1017"/>
      <c r="DS123" s="1017"/>
      <c r="DT123" s="1017"/>
      <c r="DU123" s="1018"/>
      <c r="DV123" s="1020" t="s">
        <v>189</v>
      </c>
      <c r="DW123" s="1021"/>
      <c r="DX123" s="1021"/>
      <c r="DY123" s="1021"/>
      <c r="DZ123" s="1022"/>
    </row>
    <row r="124" spans="1:130" s="248" customFormat="1" ht="26.25" customHeight="1" thickBot="1" x14ac:dyDescent="0.2">
      <c r="A124" s="1117"/>
      <c r="B124" s="1004"/>
      <c r="C124" s="974" t="s">
        <v>466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189</v>
      </c>
      <c r="AB124" s="1017"/>
      <c r="AC124" s="1017"/>
      <c r="AD124" s="1017"/>
      <c r="AE124" s="1018"/>
      <c r="AF124" s="1019" t="s">
        <v>189</v>
      </c>
      <c r="AG124" s="1017"/>
      <c r="AH124" s="1017"/>
      <c r="AI124" s="1017"/>
      <c r="AJ124" s="1018"/>
      <c r="AK124" s="1019" t="s">
        <v>189</v>
      </c>
      <c r="AL124" s="1017"/>
      <c r="AM124" s="1017"/>
      <c r="AN124" s="1017"/>
      <c r="AO124" s="1018"/>
      <c r="AP124" s="1020" t="s">
        <v>189</v>
      </c>
      <c r="AQ124" s="1021"/>
      <c r="AR124" s="1021"/>
      <c r="AS124" s="1021"/>
      <c r="AT124" s="1022"/>
      <c r="AU124" s="1119" t="s">
        <v>480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62.8</v>
      </c>
      <c r="BR124" s="1086"/>
      <c r="BS124" s="1086"/>
      <c r="BT124" s="1086"/>
      <c r="BU124" s="1086"/>
      <c r="BV124" s="1086">
        <v>66</v>
      </c>
      <c r="BW124" s="1086"/>
      <c r="BX124" s="1086"/>
      <c r="BY124" s="1086"/>
      <c r="BZ124" s="1086"/>
      <c r="CA124" s="1086">
        <v>65.900000000000006</v>
      </c>
      <c r="CB124" s="1086"/>
      <c r="CC124" s="1086"/>
      <c r="CD124" s="1086"/>
      <c r="CE124" s="1086"/>
      <c r="CF124" s="1087"/>
      <c r="CG124" s="1088"/>
      <c r="CH124" s="1088"/>
      <c r="CI124" s="1088"/>
      <c r="CJ124" s="1089"/>
      <c r="CK124" s="1071"/>
      <c r="CL124" s="1071"/>
      <c r="CM124" s="1071"/>
      <c r="CN124" s="1071"/>
      <c r="CO124" s="1072"/>
      <c r="CP124" s="1078" t="s">
        <v>481</v>
      </c>
      <c r="CQ124" s="1079"/>
      <c r="CR124" s="1079"/>
      <c r="CS124" s="1079"/>
      <c r="CT124" s="1079"/>
      <c r="CU124" s="1079"/>
      <c r="CV124" s="1079"/>
      <c r="CW124" s="1079"/>
      <c r="CX124" s="1079"/>
      <c r="CY124" s="1079"/>
      <c r="CZ124" s="1079"/>
      <c r="DA124" s="1079"/>
      <c r="DB124" s="1079"/>
      <c r="DC124" s="1079"/>
      <c r="DD124" s="1079"/>
      <c r="DE124" s="1079"/>
      <c r="DF124" s="1080"/>
      <c r="DG124" s="1063">
        <v>10342921</v>
      </c>
      <c r="DH124" s="1042"/>
      <c r="DI124" s="1042"/>
      <c r="DJ124" s="1042"/>
      <c r="DK124" s="1043"/>
      <c r="DL124" s="1041">
        <v>9735541</v>
      </c>
      <c r="DM124" s="1042"/>
      <c r="DN124" s="1042"/>
      <c r="DO124" s="1042"/>
      <c r="DP124" s="1043"/>
      <c r="DQ124" s="1041" t="s">
        <v>189</v>
      </c>
      <c r="DR124" s="1042"/>
      <c r="DS124" s="1042"/>
      <c r="DT124" s="1042"/>
      <c r="DU124" s="1043"/>
      <c r="DV124" s="1044" t="s">
        <v>444</v>
      </c>
      <c r="DW124" s="1045"/>
      <c r="DX124" s="1045"/>
      <c r="DY124" s="1045"/>
      <c r="DZ124" s="1046"/>
    </row>
    <row r="125" spans="1:130" s="248" customFormat="1" ht="26.25" customHeight="1" x14ac:dyDescent="0.15">
      <c r="A125" s="1117"/>
      <c r="B125" s="1004"/>
      <c r="C125" s="974" t="s">
        <v>468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189</v>
      </c>
      <c r="AB125" s="1017"/>
      <c r="AC125" s="1017"/>
      <c r="AD125" s="1017"/>
      <c r="AE125" s="1018"/>
      <c r="AF125" s="1019" t="s">
        <v>189</v>
      </c>
      <c r="AG125" s="1017"/>
      <c r="AH125" s="1017"/>
      <c r="AI125" s="1017"/>
      <c r="AJ125" s="1018"/>
      <c r="AK125" s="1019" t="s">
        <v>444</v>
      </c>
      <c r="AL125" s="1017"/>
      <c r="AM125" s="1017"/>
      <c r="AN125" s="1017"/>
      <c r="AO125" s="1018"/>
      <c r="AP125" s="1020" t="s">
        <v>189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482</v>
      </c>
      <c r="CL125" s="1066"/>
      <c r="CM125" s="1066"/>
      <c r="CN125" s="1066"/>
      <c r="CO125" s="1067"/>
      <c r="CP125" s="998" t="s">
        <v>483</v>
      </c>
      <c r="CQ125" s="947"/>
      <c r="CR125" s="947"/>
      <c r="CS125" s="947"/>
      <c r="CT125" s="947"/>
      <c r="CU125" s="947"/>
      <c r="CV125" s="947"/>
      <c r="CW125" s="947"/>
      <c r="CX125" s="947"/>
      <c r="CY125" s="947"/>
      <c r="CZ125" s="947"/>
      <c r="DA125" s="947"/>
      <c r="DB125" s="947"/>
      <c r="DC125" s="947"/>
      <c r="DD125" s="947"/>
      <c r="DE125" s="947"/>
      <c r="DF125" s="948"/>
      <c r="DG125" s="984" t="s">
        <v>189</v>
      </c>
      <c r="DH125" s="985"/>
      <c r="DI125" s="985"/>
      <c r="DJ125" s="985"/>
      <c r="DK125" s="985"/>
      <c r="DL125" s="985" t="s">
        <v>189</v>
      </c>
      <c r="DM125" s="985"/>
      <c r="DN125" s="985"/>
      <c r="DO125" s="985"/>
      <c r="DP125" s="985"/>
      <c r="DQ125" s="985" t="s">
        <v>189</v>
      </c>
      <c r="DR125" s="985"/>
      <c r="DS125" s="985"/>
      <c r="DT125" s="985"/>
      <c r="DU125" s="985"/>
      <c r="DV125" s="986" t="s">
        <v>444</v>
      </c>
      <c r="DW125" s="986"/>
      <c r="DX125" s="986"/>
      <c r="DY125" s="986"/>
      <c r="DZ125" s="987"/>
    </row>
    <row r="126" spans="1:130" s="248" customFormat="1" ht="26.25" customHeight="1" thickBot="1" x14ac:dyDescent="0.2">
      <c r="A126" s="1117"/>
      <c r="B126" s="1004"/>
      <c r="C126" s="974" t="s">
        <v>470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13553</v>
      </c>
      <c r="AB126" s="1017"/>
      <c r="AC126" s="1017"/>
      <c r="AD126" s="1017"/>
      <c r="AE126" s="1018"/>
      <c r="AF126" s="1019">
        <v>13372</v>
      </c>
      <c r="AG126" s="1017"/>
      <c r="AH126" s="1017"/>
      <c r="AI126" s="1017"/>
      <c r="AJ126" s="1018"/>
      <c r="AK126" s="1019">
        <v>13191</v>
      </c>
      <c r="AL126" s="1017"/>
      <c r="AM126" s="1017"/>
      <c r="AN126" s="1017"/>
      <c r="AO126" s="1018"/>
      <c r="AP126" s="1020">
        <v>0.1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484</v>
      </c>
      <c r="CQ126" s="1008"/>
      <c r="CR126" s="1008"/>
      <c r="CS126" s="1008"/>
      <c r="CT126" s="1008"/>
      <c r="CU126" s="1008"/>
      <c r="CV126" s="1008"/>
      <c r="CW126" s="1008"/>
      <c r="CX126" s="1008"/>
      <c r="CY126" s="1008"/>
      <c r="CZ126" s="1008"/>
      <c r="DA126" s="1008"/>
      <c r="DB126" s="1008"/>
      <c r="DC126" s="1008"/>
      <c r="DD126" s="1008"/>
      <c r="DE126" s="1008"/>
      <c r="DF126" s="1009"/>
      <c r="DG126" s="977" t="s">
        <v>189</v>
      </c>
      <c r="DH126" s="978"/>
      <c r="DI126" s="978"/>
      <c r="DJ126" s="978"/>
      <c r="DK126" s="978"/>
      <c r="DL126" s="978" t="s">
        <v>444</v>
      </c>
      <c r="DM126" s="978"/>
      <c r="DN126" s="978"/>
      <c r="DO126" s="978"/>
      <c r="DP126" s="978"/>
      <c r="DQ126" s="978" t="s">
        <v>189</v>
      </c>
      <c r="DR126" s="978"/>
      <c r="DS126" s="978"/>
      <c r="DT126" s="978"/>
      <c r="DU126" s="978"/>
      <c r="DV126" s="979" t="s">
        <v>189</v>
      </c>
      <c r="DW126" s="979"/>
      <c r="DX126" s="979"/>
      <c r="DY126" s="979"/>
      <c r="DZ126" s="980"/>
    </row>
    <row r="127" spans="1:130" s="248" customFormat="1" ht="26.25" customHeight="1" x14ac:dyDescent="0.15">
      <c r="A127" s="1118"/>
      <c r="B127" s="1006"/>
      <c r="C127" s="1060" t="s">
        <v>485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895</v>
      </c>
      <c r="AB127" s="1017"/>
      <c r="AC127" s="1017"/>
      <c r="AD127" s="1017"/>
      <c r="AE127" s="1018"/>
      <c r="AF127" s="1019">
        <v>641</v>
      </c>
      <c r="AG127" s="1017"/>
      <c r="AH127" s="1017"/>
      <c r="AI127" s="1017"/>
      <c r="AJ127" s="1018"/>
      <c r="AK127" s="1019">
        <v>452</v>
      </c>
      <c r="AL127" s="1017"/>
      <c r="AM127" s="1017"/>
      <c r="AN127" s="1017"/>
      <c r="AO127" s="1018"/>
      <c r="AP127" s="1020">
        <v>0</v>
      </c>
      <c r="AQ127" s="1021"/>
      <c r="AR127" s="1021"/>
      <c r="AS127" s="1021"/>
      <c r="AT127" s="1022"/>
      <c r="AU127" s="284"/>
      <c r="AV127" s="284"/>
      <c r="AW127" s="284"/>
      <c r="AX127" s="1090" t="s">
        <v>486</v>
      </c>
      <c r="AY127" s="1091"/>
      <c r="AZ127" s="1091"/>
      <c r="BA127" s="1091"/>
      <c r="BB127" s="1091"/>
      <c r="BC127" s="1091"/>
      <c r="BD127" s="1091"/>
      <c r="BE127" s="1092"/>
      <c r="BF127" s="1093" t="s">
        <v>487</v>
      </c>
      <c r="BG127" s="1091"/>
      <c r="BH127" s="1091"/>
      <c r="BI127" s="1091"/>
      <c r="BJ127" s="1091"/>
      <c r="BK127" s="1091"/>
      <c r="BL127" s="1092"/>
      <c r="BM127" s="1093" t="s">
        <v>488</v>
      </c>
      <c r="BN127" s="1091"/>
      <c r="BO127" s="1091"/>
      <c r="BP127" s="1091"/>
      <c r="BQ127" s="1091"/>
      <c r="BR127" s="1091"/>
      <c r="BS127" s="1092"/>
      <c r="BT127" s="1093" t="s">
        <v>489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490</v>
      </c>
      <c r="CQ127" s="1008"/>
      <c r="CR127" s="1008"/>
      <c r="CS127" s="1008"/>
      <c r="CT127" s="1008"/>
      <c r="CU127" s="1008"/>
      <c r="CV127" s="1008"/>
      <c r="CW127" s="1008"/>
      <c r="CX127" s="1008"/>
      <c r="CY127" s="1008"/>
      <c r="CZ127" s="1008"/>
      <c r="DA127" s="1008"/>
      <c r="DB127" s="1008"/>
      <c r="DC127" s="1008"/>
      <c r="DD127" s="1008"/>
      <c r="DE127" s="1008"/>
      <c r="DF127" s="1009"/>
      <c r="DG127" s="977" t="s">
        <v>444</v>
      </c>
      <c r="DH127" s="978"/>
      <c r="DI127" s="978"/>
      <c r="DJ127" s="978"/>
      <c r="DK127" s="978"/>
      <c r="DL127" s="978" t="s">
        <v>189</v>
      </c>
      <c r="DM127" s="978"/>
      <c r="DN127" s="978"/>
      <c r="DO127" s="978"/>
      <c r="DP127" s="978"/>
      <c r="DQ127" s="978" t="s">
        <v>189</v>
      </c>
      <c r="DR127" s="978"/>
      <c r="DS127" s="978"/>
      <c r="DT127" s="978"/>
      <c r="DU127" s="978"/>
      <c r="DV127" s="979" t="s">
        <v>444</v>
      </c>
      <c r="DW127" s="979"/>
      <c r="DX127" s="979"/>
      <c r="DY127" s="979"/>
      <c r="DZ127" s="980"/>
    </row>
    <row r="128" spans="1:130" s="248" customFormat="1" ht="26.25" customHeight="1" thickBot="1" x14ac:dyDescent="0.2">
      <c r="A128" s="1101" t="s">
        <v>491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492</v>
      </c>
      <c r="X128" s="1103"/>
      <c r="Y128" s="1103"/>
      <c r="Z128" s="1104"/>
      <c r="AA128" s="1105">
        <v>554156</v>
      </c>
      <c r="AB128" s="1106"/>
      <c r="AC128" s="1106"/>
      <c r="AD128" s="1106"/>
      <c r="AE128" s="1107"/>
      <c r="AF128" s="1108">
        <v>545012</v>
      </c>
      <c r="AG128" s="1106"/>
      <c r="AH128" s="1106"/>
      <c r="AI128" s="1106"/>
      <c r="AJ128" s="1107"/>
      <c r="AK128" s="1108">
        <v>569189</v>
      </c>
      <c r="AL128" s="1106"/>
      <c r="AM128" s="1106"/>
      <c r="AN128" s="1106"/>
      <c r="AO128" s="1107"/>
      <c r="AP128" s="1109"/>
      <c r="AQ128" s="1110"/>
      <c r="AR128" s="1110"/>
      <c r="AS128" s="1110"/>
      <c r="AT128" s="1111"/>
      <c r="AU128" s="284"/>
      <c r="AV128" s="284"/>
      <c r="AW128" s="284"/>
      <c r="AX128" s="946" t="s">
        <v>493</v>
      </c>
      <c r="AY128" s="947"/>
      <c r="AZ128" s="947"/>
      <c r="BA128" s="947"/>
      <c r="BB128" s="947"/>
      <c r="BC128" s="947"/>
      <c r="BD128" s="947"/>
      <c r="BE128" s="948"/>
      <c r="BF128" s="1112" t="s">
        <v>189</v>
      </c>
      <c r="BG128" s="1113"/>
      <c r="BH128" s="1113"/>
      <c r="BI128" s="1113"/>
      <c r="BJ128" s="1113"/>
      <c r="BK128" s="1113"/>
      <c r="BL128" s="1114"/>
      <c r="BM128" s="1112">
        <v>12.08</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494</v>
      </c>
      <c r="CQ128" s="1095"/>
      <c r="CR128" s="1095"/>
      <c r="CS128" s="1095"/>
      <c r="CT128" s="1095"/>
      <c r="CU128" s="1095"/>
      <c r="CV128" s="1095"/>
      <c r="CW128" s="1095"/>
      <c r="CX128" s="1095"/>
      <c r="CY128" s="1095"/>
      <c r="CZ128" s="1095"/>
      <c r="DA128" s="1095"/>
      <c r="DB128" s="1095"/>
      <c r="DC128" s="1095"/>
      <c r="DD128" s="1095"/>
      <c r="DE128" s="1095"/>
      <c r="DF128" s="1096"/>
      <c r="DG128" s="1097">
        <v>22743</v>
      </c>
      <c r="DH128" s="1098"/>
      <c r="DI128" s="1098"/>
      <c r="DJ128" s="1098"/>
      <c r="DK128" s="1098"/>
      <c r="DL128" s="1098">
        <v>21795</v>
      </c>
      <c r="DM128" s="1098"/>
      <c r="DN128" s="1098"/>
      <c r="DO128" s="1098"/>
      <c r="DP128" s="1098"/>
      <c r="DQ128" s="1098">
        <v>20848</v>
      </c>
      <c r="DR128" s="1098"/>
      <c r="DS128" s="1098"/>
      <c r="DT128" s="1098"/>
      <c r="DU128" s="1098"/>
      <c r="DV128" s="1099">
        <v>0.1</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495</v>
      </c>
      <c r="X129" s="1132"/>
      <c r="Y129" s="1132"/>
      <c r="Z129" s="1133"/>
      <c r="AA129" s="1016">
        <v>24396729</v>
      </c>
      <c r="AB129" s="1017"/>
      <c r="AC129" s="1017"/>
      <c r="AD129" s="1017"/>
      <c r="AE129" s="1018"/>
      <c r="AF129" s="1019">
        <v>24499932</v>
      </c>
      <c r="AG129" s="1017"/>
      <c r="AH129" s="1017"/>
      <c r="AI129" s="1017"/>
      <c r="AJ129" s="1018"/>
      <c r="AK129" s="1019">
        <v>25103880</v>
      </c>
      <c r="AL129" s="1017"/>
      <c r="AM129" s="1017"/>
      <c r="AN129" s="1017"/>
      <c r="AO129" s="1018"/>
      <c r="AP129" s="1134"/>
      <c r="AQ129" s="1135"/>
      <c r="AR129" s="1135"/>
      <c r="AS129" s="1135"/>
      <c r="AT129" s="1136"/>
      <c r="AU129" s="286"/>
      <c r="AV129" s="286"/>
      <c r="AW129" s="286"/>
      <c r="AX129" s="1125" t="s">
        <v>496</v>
      </c>
      <c r="AY129" s="1008"/>
      <c r="AZ129" s="1008"/>
      <c r="BA129" s="1008"/>
      <c r="BB129" s="1008"/>
      <c r="BC129" s="1008"/>
      <c r="BD129" s="1008"/>
      <c r="BE129" s="1009"/>
      <c r="BF129" s="1126" t="s">
        <v>189</v>
      </c>
      <c r="BG129" s="1127"/>
      <c r="BH129" s="1127"/>
      <c r="BI129" s="1127"/>
      <c r="BJ129" s="1127"/>
      <c r="BK129" s="1127"/>
      <c r="BL129" s="1128"/>
      <c r="BM129" s="1126">
        <v>17.079999999999998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498</v>
      </c>
      <c r="X130" s="1132"/>
      <c r="Y130" s="1132"/>
      <c r="Z130" s="1133"/>
      <c r="AA130" s="1016">
        <v>4453064</v>
      </c>
      <c r="AB130" s="1017"/>
      <c r="AC130" s="1017"/>
      <c r="AD130" s="1017"/>
      <c r="AE130" s="1018"/>
      <c r="AF130" s="1019">
        <v>4652950</v>
      </c>
      <c r="AG130" s="1017"/>
      <c r="AH130" s="1017"/>
      <c r="AI130" s="1017"/>
      <c r="AJ130" s="1018"/>
      <c r="AK130" s="1019">
        <v>4753102</v>
      </c>
      <c r="AL130" s="1017"/>
      <c r="AM130" s="1017"/>
      <c r="AN130" s="1017"/>
      <c r="AO130" s="1018"/>
      <c r="AP130" s="1134"/>
      <c r="AQ130" s="1135"/>
      <c r="AR130" s="1135"/>
      <c r="AS130" s="1135"/>
      <c r="AT130" s="1136"/>
      <c r="AU130" s="286"/>
      <c r="AV130" s="286"/>
      <c r="AW130" s="286"/>
      <c r="AX130" s="1125" t="s">
        <v>499</v>
      </c>
      <c r="AY130" s="1008"/>
      <c r="AZ130" s="1008"/>
      <c r="BA130" s="1008"/>
      <c r="BB130" s="1008"/>
      <c r="BC130" s="1008"/>
      <c r="BD130" s="1008"/>
      <c r="BE130" s="1009"/>
      <c r="BF130" s="1162">
        <v>7.3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500</v>
      </c>
      <c r="X131" s="1170"/>
      <c r="Y131" s="1170"/>
      <c r="Z131" s="1171"/>
      <c r="AA131" s="1063">
        <v>19943665</v>
      </c>
      <c r="AB131" s="1042"/>
      <c r="AC131" s="1042"/>
      <c r="AD131" s="1042"/>
      <c r="AE131" s="1043"/>
      <c r="AF131" s="1041">
        <v>19846982</v>
      </c>
      <c r="AG131" s="1042"/>
      <c r="AH131" s="1042"/>
      <c r="AI131" s="1042"/>
      <c r="AJ131" s="1043"/>
      <c r="AK131" s="1041">
        <v>20350778</v>
      </c>
      <c r="AL131" s="1042"/>
      <c r="AM131" s="1042"/>
      <c r="AN131" s="1042"/>
      <c r="AO131" s="1043"/>
      <c r="AP131" s="1172"/>
      <c r="AQ131" s="1173"/>
      <c r="AR131" s="1173"/>
      <c r="AS131" s="1173"/>
      <c r="AT131" s="1174"/>
      <c r="AU131" s="286"/>
      <c r="AV131" s="286"/>
      <c r="AW131" s="286"/>
      <c r="AX131" s="1144" t="s">
        <v>501</v>
      </c>
      <c r="AY131" s="1095"/>
      <c r="AZ131" s="1095"/>
      <c r="BA131" s="1095"/>
      <c r="BB131" s="1095"/>
      <c r="BC131" s="1095"/>
      <c r="BD131" s="1095"/>
      <c r="BE131" s="1096"/>
      <c r="BF131" s="1145">
        <v>65.900000000000006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503</v>
      </c>
      <c r="W132" s="1155"/>
      <c r="X132" s="1155"/>
      <c r="Y132" s="1155"/>
      <c r="Z132" s="1156"/>
      <c r="AA132" s="1157">
        <v>6.3409709300000001</v>
      </c>
      <c r="AB132" s="1158"/>
      <c r="AC132" s="1158"/>
      <c r="AD132" s="1158"/>
      <c r="AE132" s="1159"/>
      <c r="AF132" s="1160">
        <v>7.3717102179999996</v>
      </c>
      <c r="AG132" s="1158"/>
      <c r="AH132" s="1158"/>
      <c r="AI132" s="1158"/>
      <c r="AJ132" s="1159"/>
      <c r="AK132" s="1160">
        <v>8.3104095579999999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504</v>
      </c>
      <c r="W133" s="1138"/>
      <c r="X133" s="1138"/>
      <c r="Y133" s="1138"/>
      <c r="Z133" s="1139"/>
      <c r="AA133" s="1140">
        <v>5.9</v>
      </c>
      <c r="AB133" s="1141"/>
      <c r="AC133" s="1141"/>
      <c r="AD133" s="1141"/>
      <c r="AE133" s="1142"/>
      <c r="AF133" s="1140">
        <v>6.5</v>
      </c>
      <c r="AG133" s="1141"/>
      <c r="AH133" s="1141"/>
      <c r="AI133" s="1141"/>
      <c r="AJ133" s="1142"/>
      <c r="AK133" s="1140">
        <v>7.3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mTCbB+k80lWrTGr0R/DyEhsNmwEnI4HJ4R0UeP4G/+C1TepnRomONGcF49jGHDi3EO8aMfycvxPUAzvUWcu7Q==" saltValue="yGjmLAh/yGRov+bUOeeGX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3" zoomScaleNormal="85" zoomScaleSheetLayoutView="100" workbookViewId="0">
      <selection activeCell="AK71" sqref="AK7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F7Xo93lfUR2lWujOQXETKHZbpo1TxbYfTxKtYpO0X82zbS4QprA/Va+oXsHbjB8ofzjEUXUWedCQj16brcHgA==" saltValue="xbFR8YmoTO3RvjuJnet5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67"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f1u25U6xRTnpyl0glGYOMvXaKhqHdati77mMEKaMaE5FAIwuiDOSP7YicpNb9aqcvT5kACcgfxNMcopcKEtVQ==" saltValue="pJLy7jsIEON5x+lWjNEBp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Q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513</v>
      </c>
      <c r="AL9" s="1178"/>
      <c r="AM9" s="1178"/>
      <c r="AN9" s="1179"/>
      <c r="AO9" s="314">
        <v>8151650</v>
      </c>
      <c r="AP9" s="314">
        <v>101682</v>
      </c>
      <c r="AQ9" s="315">
        <v>63314</v>
      </c>
      <c r="AR9" s="316">
        <v>60.6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514</v>
      </c>
      <c r="AL10" s="1178"/>
      <c r="AM10" s="1178"/>
      <c r="AN10" s="1179"/>
      <c r="AO10" s="317">
        <v>12535</v>
      </c>
      <c r="AP10" s="317">
        <v>156</v>
      </c>
      <c r="AQ10" s="318">
        <v>6537</v>
      </c>
      <c r="AR10" s="319">
        <v>-97.6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515</v>
      </c>
      <c r="AL11" s="1178"/>
      <c r="AM11" s="1178"/>
      <c r="AN11" s="1179"/>
      <c r="AO11" s="317" t="s">
        <v>516</v>
      </c>
      <c r="AP11" s="317" t="s">
        <v>516</v>
      </c>
      <c r="AQ11" s="318">
        <v>1199</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517</v>
      </c>
      <c r="AL12" s="1178"/>
      <c r="AM12" s="1178"/>
      <c r="AN12" s="1179"/>
      <c r="AO12" s="317" t="s">
        <v>516</v>
      </c>
      <c r="AP12" s="317" t="s">
        <v>516</v>
      </c>
      <c r="AQ12" s="318">
        <v>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518</v>
      </c>
      <c r="AL13" s="1178"/>
      <c r="AM13" s="1178"/>
      <c r="AN13" s="1179"/>
      <c r="AO13" s="317">
        <v>291440</v>
      </c>
      <c r="AP13" s="317">
        <v>3635</v>
      </c>
      <c r="AQ13" s="318">
        <v>2551</v>
      </c>
      <c r="AR13" s="319">
        <v>42.5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519</v>
      </c>
      <c r="AL14" s="1178"/>
      <c r="AM14" s="1178"/>
      <c r="AN14" s="1179"/>
      <c r="AO14" s="317">
        <v>290050</v>
      </c>
      <c r="AP14" s="317">
        <v>3618</v>
      </c>
      <c r="AQ14" s="318">
        <v>1371</v>
      </c>
      <c r="AR14" s="319">
        <v>163.9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520</v>
      </c>
      <c r="AL15" s="1184"/>
      <c r="AM15" s="1184"/>
      <c r="AN15" s="1185"/>
      <c r="AO15" s="317">
        <v>-612729</v>
      </c>
      <c r="AP15" s="317">
        <v>-7643</v>
      </c>
      <c r="AQ15" s="318">
        <v>-3830</v>
      </c>
      <c r="AR15" s="319">
        <v>99.6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192</v>
      </c>
      <c r="AL16" s="1184"/>
      <c r="AM16" s="1184"/>
      <c r="AN16" s="1185"/>
      <c r="AO16" s="317">
        <v>8132946</v>
      </c>
      <c r="AP16" s="317">
        <v>101449</v>
      </c>
      <c r="AQ16" s="318">
        <v>71148</v>
      </c>
      <c r="AR16" s="319">
        <v>42.6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525</v>
      </c>
      <c r="AL21" s="1187"/>
      <c r="AM21" s="1187"/>
      <c r="AN21" s="1188"/>
      <c r="AO21" s="330">
        <v>11.14</v>
      </c>
      <c r="AP21" s="331">
        <v>6.38</v>
      </c>
      <c r="AQ21" s="332">
        <v>4.76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526</v>
      </c>
      <c r="AL22" s="1187"/>
      <c r="AM22" s="1187"/>
      <c r="AN22" s="1188"/>
      <c r="AO22" s="335">
        <v>98.1</v>
      </c>
      <c r="AP22" s="336">
        <v>98.2</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530</v>
      </c>
      <c r="AL32" s="1181"/>
      <c r="AM32" s="1181"/>
      <c r="AN32" s="1182"/>
      <c r="AO32" s="345">
        <v>5912346</v>
      </c>
      <c r="AP32" s="345">
        <v>73749</v>
      </c>
      <c r="AQ32" s="346">
        <v>34974</v>
      </c>
      <c r="AR32" s="347">
        <v>110.9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531</v>
      </c>
      <c r="AL33" s="1181"/>
      <c r="AM33" s="1181"/>
      <c r="AN33" s="1182"/>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532</v>
      </c>
      <c r="AL34" s="1181"/>
      <c r="AM34" s="1181"/>
      <c r="AN34" s="1182"/>
      <c r="AO34" s="345" t="s">
        <v>516</v>
      </c>
      <c r="AP34" s="345" t="s">
        <v>516</v>
      </c>
      <c r="AQ34" s="346">
        <v>13</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533</v>
      </c>
      <c r="AL35" s="1181"/>
      <c r="AM35" s="1181"/>
      <c r="AN35" s="1182"/>
      <c r="AO35" s="345">
        <v>1087535</v>
      </c>
      <c r="AP35" s="345">
        <v>13566</v>
      </c>
      <c r="AQ35" s="346">
        <v>9202</v>
      </c>
      <c r="AR35" s="347">
        <v>47.4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534</v>
      </c>
      <c r="AL36" s="1181"/>
      <c r="AM36" s="1181"/>
      <c r="AN36" s="1182"/>
      <c r="AO36" s="345" t="s">
        <v>516</v>
      </c>
      <c r="AP36" s="345" t="s">
        <v>516</v>
      </c>
      <c r="AQ36" s="346">
        <v>1932</v>
      </c>
      <c r="AR36" s="347" t="s">
        <v>516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535</v>
      </c>
      <c r="AL37" s="1181"/>
      <c r="AM37" s="1181"/>
      <c r="AN37" s="1182"/>
      <c r="AO37" s="345">
        <v>13643</v>
      </c>
      <c r="AP37" s="345">
        <v>170</v>
      </c>
      <c r="AQ37" s="346">
        <v>1045</v>
      </c>
      <c r="AR37" s="347">
        <v>-83.7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536</v>
      </c>
      <c r="AL38" s="1190"/>
      <c r="AM38" s="1190"/>
      <c r="AN38" s="1191"/>
      <c r="AO38" s="348" t="s">
        <v>516</v>
      </c>
      <c r="AP38" s="348" t="s">
        <v>516</v>
      </c>
      <c r="AQ38" s="349">
        <v>1</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537</v>
      </c>
      <c r="AL39" s="1190"/>
      <c r="AM39" s="1190"/>
      <c r="AN39" s="1191"/>
      <c r="AO39" s="345">
        <v>-569189</v>
      </c>
      <c r="AP39" s="345">
        <v>-7100</v>
      </c>
      <c r="AQ39" s="346">
        <v>-6121</v>
      </c>
      <c r="AR39" s="347">
        <v>16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538</v>
      </c>
      <c r="AL40" s="1181"/>
      <c r="AM40" s="1181"/>
      <c r="AN40" s="1182"/>
      <c r="AO40" s="345">
        <v>-4753102</v>
      </c>
      <c r="AP40" s="345">
        <v>-59289</v>
      </c>
      <c r="AQ40" s="346">
        <v>-29274</v>
      </c>
      <c r="AR40" s="347">
        <v>102.5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304</v>
      </c>
      <c r="AL41" s="1193"/>
      <c r="AM41" s="1193"/>
      <c r="AN41" s="1194"/>
      <c r="AO41" s="345">
        <v>1691233</v>
      </c>
      <c r="AP41" s="345">
        <v>21096</v>
      </c>
      <c r="AQ41" s="346">
        <v>11772</v>
      </c>
      <c r="AR41" s="347">
        <v>79.2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508</v>
      </c>
      <c r="AN49" s="1197" t="s">
        <v>542</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6117259</v>
      </c>
      <c r="AN51" s="367">
        <v>72028</v>
      </c>
      <c r="AO51" s="368">
        <v>-9.3000000000000007</v>
      </c>
      <c r="AP51" s="369">
        <v>44504</v>
      </c>
      <c r="AQ51" s="370">
        <v>-17.899999999999999</v>
      </c>
      <c r="AR51" s="371">
        <v>8.6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4470030</v>
      </c>
      <c r="AN52" s="375">
        <v>52633</v>
      </c>
      <c r="AO52" s="376">
        <v>-3.7</v>
      </c>
      <c r="AP52" s="377">
        <v>25876</v>
      </c>
      <c r="AQ52" s="378">
        <v>-12.9</v>
      </c>
      <c r="AR52" s="379">
        <v>9.1999999999999993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8796052</v>
      </c>
      <c r="AN53" s="367">
        <v>105014</v>
      </c>
      <c r="AO53" s="368">
        <v>45.8</v>
      </c>
      <c r="AP53" s="369">
        <v>47820</v>
      </c>
      <c r="AQ53" s="370">
        <v>7.5</v>
      </c>
      <c r="AR53" s="371">
        <v>38.299999999999997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6582532</v>
      </c>
      <c r="AN54" s="375">
        <v>78587</v>
      </c>
      <c r="AO54" s="376">
        <v>49.3</v>
      </c>
      <c r="AP54" s="377">
        <v>25855</v>
      </c>
      <c r="AQ54" s="378">
        <v>-0.1</v>
      </c>
      <c r="AR54" s="379">
        <v>49.4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8832860</v>
      </c>
      <c r="AN55" s="367">
        <v>106886</v>
      </c>
      <c r="AO55" s="368">
        <v>1.8</v>
      </c>
      <c r="AP55" s="369">
        <v>41934</v>
      </c>
      <c r="AQ55" s="370">
        <v>-12.3</v>
      </c>
      <c r="AR55" s="371">
        <v>14.1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6864777</v>
      </c>
      <c r="AN56" s="375">
        <v>83070</v>
      </c>
      <c r="AO56" s="376">
        <v>5.7</v>
      </c>
      <c r="AP56" s="377">
        <v>23352</v>
      </c>
      <c r="AQ56" s="378">
        <v>-9.6999999999999993</v>
      </c>
      <c r="AR56" s="379">
        <v>15.4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4913727</v>
      </c>
      <c r="AN57" s="367">
        <v>60355</v>
      </c>
      <c r="AO57" s="368">
        <v>-43.5</v>
      </c>
      <c r="AP57" s="369">
        <v>45588</v>
      </c>
      <c r="AQ57" s="370">
        <v>8.6999999999999993</v>
      </c>
      <c r="AR57" s="371">
        <v>-52.2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3679248</v>
      </c>
      <c r="AN58" s="375">
        <v>45192</v>
      </c>
      <c r="AO58" s="376">
        <v>-45.6</v>
      </c>
      <c r="AP58" s="377">
        <v>24150</v>
      </c>
      <c r="AQ58" s="378">
        <v>3.4</v>
      </c>
      <c r="AR58" s="379">
        <v>-49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5454783</v>
      </c>
      <c r="AN59" s="367">
        <v>68042</v>
      </c>
      <c r="AO59" s="368">
        <v>12.7</v>
      </c>
      <c r="AP59" s="369">
        <v>45483</v>
      </c>
      <c r="AQ59" s="370">
        <v>-0.2</v>
      </c>
      <c r="AR59" s="371">
        <v>12.9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3960099</v>
      </c>
      <c r="AN60" s="375">
        <v>49398</v>
      </c>
      <c r="AO60" s="376">
        <v>9.3000000000000007</v>
      </c>
      <c r="AP60" s="377">
        <v>24241</v>
      </c>
      <c r="AQ60" s="378">
        <v>0.4</v>
      </c>
      <c r="AR60" s="379">
        <v>8.9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6822936</v>
      </c>
      <c r="AN61" s="382">
        <v>82465</v>
      </c>
      <c r="AO61" s="383">
        <v>1.5</v>
      </c>
      <c r="AP61" s="384">
        <v>45066</v>
      </c>
      <c r="AQ61" s="385">
        <v>-2.8</v>
      </c>
      <c r="AR61" s="371">
        <v>4.3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5111337</v>
      </c>
      <c r="AN62" s="375">
        <v>61776</v>
      </c>
      <c r="AO62" s="376">
        <v>3</v>
      </c>
      <c r="AP62" s="377">
        <v>24695</v>
      </c>
      <c r="AQ62" s="378">
        <v>-3.8</v>
      </c>
      <c r="AR62" s="379">
        <v>6.8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bHDM2lHEhHssFhnFqiQ4gALKEPIAXnL8RWKGjnOxLW6NJ/1g6+NHpFzKqfCqk3oVa436AoRwGHfmmXFdJ/OjA==" saltValue="C5MZDX/pMPpyvetZZbpsA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6"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AUX2Svuv+/I2ajSzsQnZRN5J3tfm2Fn7L4gkMb0B/OyHRUDtHLOpcn5s4NFyAhKuV+1FalxlU8g04WcAXodL+w==" saltValue="T985ZeXLmOO5jqjsJOVtT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N76" zoomScaleNormal="100" zoomScaleSheetLayoutView="55" workbookViewId="0">
      <selection activeCell="P116" sqref="P116"/>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Z/FZm3RcirhaGSMsEWiFMPQ2FU4tlU2asez81GkYuM4YDOJp1M3JKksUaixoI3ZsolkHGo7SXhOwbWsf+lExHA==" saltValue="zSf00J1M2iBWGy6Pyz7nfw==" spinCount="100000" sheet="1" objects="1" scenarios="1"/>
  <dataConsolidate link="1"/>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0" t="s">
        <v>3</v>
      </c>
      <c r="D47" s="1200"/>
      <c r="E47" s="1201"/>
      <c r="F47" s="11">
        <v>16.34</v>
      </c>
      <c r="G47" s="12">
        <v>15.36</v>
      </c>
      <c r="H47" s="12">
        <v>13.59</v>
      </c>
      <c r="I47" s="12">
        <v>10.81</v>
      </c>
      <c r="J47" s="13">
        <v>10.55</v>
      </c>
    </row>
    <row r="48" spans="2:10" ht="57.75" customHeight="1" x14ac:dyDescent="0.15">
      <c r="B48" s="14"/>
      <c r="C48" s="1202" t="s">
        <v>4</v>
      </c>
      <c r="D48" s="1202"/>
      <c r="E48" s="1203"/>
      <c r="F48" s="15">
        <v>6.81</v>
      </c>
      <c r="G48" s="16">
        <v>6.23</v>
      </c>
      <c r="H48" s="16">
        <v>3.28</v>
      </c>
      <c r="I48" s="16">
        <v>2.09</v>
      </c>
      <c r="J48" s="17">
        <v>3.48</v>
      </c>
    </row>
    <row r="49" spans="2:10" ht="57.75" customHeight="1" thickBot="1" x14ac:dyDescent="0.2">
      <c r="B49" s="18"/>
      <c r="C49" s="1204" t="s">
        <v>5</v>
      </c>
      <c r="D49" s="1204"/>
      <c r="E49" s="1205"/>
      <c r="F49" s="19" t="s">
        <v>563</v>
      </c>
      <c r="G49" s="20" t="s">
        <v>564</v>
      </c>
      <c r="H49" s="20" t="s">
        <v>565</v>
      </c>
      <c r="I49" s="20" t="s">
        <v>566</v>
      </c>
      <c r="J49" s="21">
        <v>1.44</v>
      </c>
    </row>
    <row r="50" spans="2:10" ht="13.5" customHeight="1" x14ac:dyDescent="0.15"/>
  </sheetData>
  <sheetProtection algorithmName="SHA-512" hashValue="E9o0SRVVCq/v8rUABansA0/sfM4N6w29z9g8djhrSPMaxf6PDasymjl+hisw0AF1HXNeBYBvc86qD6e/JRbvWg==" saltValue="8ebUFpapSC1YLiOsttYz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2022-09-22T00:12:39Z</cp:lastPrinted>
  <dcterms:created xsi:type="dcterms:W3CDTF">2022-02-02T04:02:59Z</dcterms:created>
  <dcterms:modified xsi:type="dcterms:W3CDTF">2022-09-22T00:12:57Z</dcterms:modified>
  <cp:category/>
</cp:coreProperties>
</file>